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8972" windowHeight="11952" activeTab="2"/>
  </bookViews>
  <sheets>
    <sheet name="номинал" sheetId="1" r:id="rId1"/>
    <sheet name="структура" sheetId="4" r:id="rId2"/>
    <sheet name="темпы" sheetId="5" r:id="rId3"/>
  </sheets>
  <calcPr calcId="124519"/>
</workbook>
</file>

<file path=xl/calcChain.xml><?xml version="1.0" encoding="utf-8"?>
<calcChain xmlns="http://schemas.openxmlformats.org/spreadsheetml/2006/main">
  <c r="S18" i="5"/>
  <c r="S19"/>
  <c r="S20"/>
  <c r="S21"/>
  <c r="S22"/>
  <c r="S23"/>
  <c r="S24"/>
  <c r="S25"/>
  <c r="S26"/>
  <c r="S27"/>
  <c r="S28"/>
  <c r="S29"/>
  <c r="S5"/>
  <c r="S6"/>
  <c r="S7"/>
  <c r="S8"/>
  <c r="S9"/>
  <c r="S10"/>
  <c r="S11"/>
  <c r="S13"/>
  <c r="S14"/>
  <c r="S16"/>
  <c r="S18" i="4"/>
  <c r="S19"/>
  <c r="S20"/>
  <c r="S21"/>
  <c r="S22"/>
  <c r="S23"/>
  <c r="S24"/>
  <c r="S25"/>
  <c r="S26"/>
  <c r="S27"/>
  <c r="S28"/>
  <c r="S29"/>
  <c r="S5"/>
  <c r="S6"/>
  <c r="S7"/>
  <c r="S8"/>
  <c r="S9"/>
  <c r="S10"/>
  <c r="S11"/>
  <c r="S13"/>
  <c r="S14"/>
  <c r="R18" i="5"/>
  <c r="R19"/>
  <c r="R20"/>
  <c r="R21"/>
  <c r="R22"/>
  <c r="R23"/>
  <c r="R24"/>
  <c r="R25"/>
  <c r="R26"/>
  <c r="R27"/>
  <c r="R28"/>
  <c r="R29"/>
  <c r="R5"/>
  <c r="R6"/>
  <c r="R7"/>
  <c r="R8"/>
  <c r="R9"/>
  <c r="R10"/>
  <c r="R11"/>
  <c r="R13"/>
  <c r="R14"/>
  <c r="R16"/>
  <c r="R18" i="4"/>
  <c r="R19"/>
  <c r="R20"/>
  <c r="R21"/>
  <c r="R22"/>
  <c r="R23"/>
  <c r="R24"/>
  <c r="R25"/>
  <c r="R26"/>
  <c r="R27"/>
  <c r="R28"/>
  <c r="R29"/>
  <c r="R5"/>
  <c r="R6"/>
  <c r="R7"/>
  <c r="R8"/>
  <c r="R9"/>
  <c r="R10"/>
  <c r="R11"/>
  <c r="R13"/>
  <c r="R14"/>
  <c r="Q24" i="5"/>
  <c r="K24"/>
  <c r="L24"/>
  <c r="C24"/>
  <c r="D24"/>
  <c r="E24"/>
  <c r="F24"/>
  <c r="G24"/>
  <c r="H24"/>
  <c r="I24"/>
  <c r="J24"/>
  <c r="M24"/>
  <c r="N24"/>
  <c r="O24"/>
  <c r="P24"/>
  <c r="Q18"/>
  <c r="Q19"/>
  <c r="Q20"/>
  <c r="Q21"/>
  <c r="Q22"/>
  <c r="Q23"/>
  <c r="Q25"/>
  <c r="Q26"/>
  <c r="Q27"/>
  <c r="Q28"/>
  <c r="Q29"/>
  <c r="Q5"/>
  <c r="Q6"/>
  <c r="Q7"/>
  <c r="Q8"/>
  <c r="Q9"/>
  <c r="Q10"/>
  <c r="Q11"/>
  <c r="Q13"/>
  <c r="Q14"/>
  <c r="Q16"/>
  <c r="Q18" i="4"/>
  <c r="Q19"/>
  <c r="Q20"/>
  <c r="Q21"/>
  <c r="Q22"/>
  <c r="Q23"/>
  <c r="Q24"/>
  <c r="Q25"/>
  <c r="Q26"/>
  <c r="Q27"/>
  <c r="Q28"/>
  <c r="Q29"/>
  <c r="Q5"/>
  <c r="Q6"/>
  <c r="Q7"/>
  <c r="Q8"/>
  <c r="Q9"/>
  <c r="Q10"/>
  <c r="Q11"/>
  <c r="Q13"/>
  <c r="Q14"/>
  <c r="P18" i="5"/>
  <c r="P19"/>
  <c r="P20"/>
  <c r="P21"/>
  <c r="P22"/>
  <c r="P23"/>
  <c r="P25"/>
  <c r="P26"/>
  <c r="P27"/>
  <c r="P28"/>
  <c r="P29"/>
  <c r="P5"/>
  <c r="P6"/>
  <c r="P7"/>
  <c r="P8"/>
  <c r="P9"/>
  <c r="P10"/>
  <c r="P11"/>
  <c r="P13"/>
  <c r="P14"/>
  <c r="P16"/>
  <c r="P18" i="4"/>
  <c r="P19"/>
  <c r="P20"/>
  <c r="P21"/>
  <c r="P22"/>
  <c r="P23"/>
  <c r="P24"/>
  <c r="P25"/>
  <c r="P26"/>
  <c r="P27"/>
  <c r="P28"/>
  <c r="P29"/>
  <c r="P5"/>
  <c r="P6"/>
  <c r="P7"/>
  <c r="P8"/>
  <c r="P9"/>
  <c r="P10"/>
  <c r="P11"/>
  <c r="P13"/>
  <c r="P14"/>
  <c r="O26" i="5"/>
  <c r="N26"/>
  <c r="M26"/>
  <c r="O29"/>
  <c r="N29"/>
  <c r="M29"/>
  <c r="L29"/>
  <c r="K29"/>
  <c r="J29"/>
  <c r="I29"/>
  <c r="H29"/>
  <c r="G29"/>
  <c r="F29"/>
  <c r="E29"/>
  <c r="D29"/>
  <c r="C29"/>
  <c r="O28"/>
  <c r="N28"/>
  <c r="M28"/>
  <c r="L28"/>
  <c r="K28"/>
  <c r="J28"/>
  <c r="I28"/>
  <c r="H28"/>
  <c r="G28"/>
  <c r="F28"/>
  <c r="E28"/>
  <c r="D28"/>
  <c r="C28"/>
  <c r="O27"/>
  <c r="N27"/>
  <c r="M27"/>
  <c r="L27"/>
  <c r="K27"/>
  <c r="J27"/>
  <c r="I27"/>
  <c r="H27"/>
  <c r="G27"/>
  <c r="F27"/>
  <c r="E27"/>
  <c r="D27"/>
  <c r="C27"/>
  <c r="O25"/>
  <c r="N25"/>
  <c r="M25"/>
  <c r="L25"/>
  <c r="K25"/>
  <c r="J25"/>
  <c r="I25"/>
  <c r="H25"/>
  <c r="G25"/>
  <c r="F25"/>
  <c r="E25"/>
  <c r="D25"/>
  <c r="C25"/>
  <c r="O23"/>
  <c r="N23"/>
  <c r="M23"/>
  <c r="L23"/>
  <c r="K23"/>
  <c r="J23"/>
  <c r="I23"/>
  <c r="H23"/>
  <c r="G23"/>
  <c r="F23"/>
  <c r="E23"/>
  <c r="D23"/>
  <c r="C23"/>
  <c r="O22"/>
  <c r="N22"/>
  <c r="M22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G20"/>
  <c r="F20"/>
  <c r="E20"/>
  <c r="D20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/>
  <c r="O16"/>
  <c r="N16"/>
  <c r="M16"/>
  <c r="L16"/>
  <c r="K16"/>
  <c r="J16"/>
  <c r="I16"/>
  <c r="H16"/>
  <c r="G16"/>
  <c r="F16"/>
  <c r="E16"/>
  <c r="D16"/>
  <c r="C16"/>
  <c r="O14"/>
  <c r="N14"/>
  <c r="M14"/>
  <c r="L14"/>
  <c r="K14"/>
  <c r="J14"/>
  <c r="I14"/>
  <c r="H14"/>
  <c r="G14"/>
  <c r="F14"/>
  <c r="E14"/>
  <c r="D14"/>
  <c r="C14"/>
  <c r="O13"/>
  <c r="N13"/>
  <c r="M13"/>
  <c r="L13"/>
  <c r="K13"/>
  <c r="J13"/>
  <c r="I13"/>
  <c r="H13"/>
  <c r="G13"/>
  <c r="F13"/>
  <c r="E13"/>
  <c r="D13"/>
  <c r="C13"/>
  <c r="L11"/>
  <c r="M11"/>
  <c r="N11"/>
  <c r="O11"/>
  <c r="C6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C8"/>
  <c r="D8"/>
  <c r="E8"/>
  <c r="F8"/>
  <c r="G8"/>
  <c r="H8"/>
  <c r="I8"/>
  <c r="J8"/>
  <c r="K8"/>
  <c r="L8"/>
  <c r="M8"/>
  <c r="N8"/>
  <c r="O8"/>
  <c r="C9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D5"/>
  <c r="E5"/>
  <c r="F5"/>
  <c r="G5"/>
  <c r="H5"/>
  <c r="I5"/>
  <c r="J5"/>
  <c r="K5"/>
  <c r="L5"/>
  <c r="M5"/>
  <c r="N5"/>
  <c r="O5"/>
  <c r="O28" i="4"/>
  <c r="N28"/>
  <c r="M28"/>
  <c r="L28"/>
  <c r="K28"/>
  <c r="J28"/>
  <c r="I28"/>
  <c r="H28"/>
  <c r="G28"/>
  <c r="F28"/>
  <c r="E28"/>
  <c r="D28"/>
  <c r="C28"/>
  <c r="B28"/>
  <c r="O26"/>
  <c r="N26"/>
  <c r="M26"/>
  <c r="L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3"/>
  <c r="N13"/>
  <c r="M13"/>
  <c r="L13"/>
  <c r="K13"/>
  <c r="J13"/>
  <c r="I13"/>
  <c r="H13"/>
  <c r="G13"/>
  <c r="F13"/>
  <c r="E13"/>
  <c r="D13"/>
  <c r="C13"/>
  <c r="B13"/>
  <c r="K11"/>
  <c r="L11"/>
  <c r="M11"/>
  <c r="N11"/>
  <c r="O11"/>
  <c r="B6"/>
  <c r="C6"/>
  <c r="D6"/>
  <c r="E6"/>
  <c r="F6"/>
  <c r="G6"/>
  <c r="H6"/>
  <c r="I6"/>
  <c r="J6"/>
  <c r="K6"/>
  <c r="L6"/>
  <c r="M6"/>
  <c r="N6"/>
  <c r="O6"/>
  <c r="B7"/>
  <c r="C7"/>
  <c r="D7"/>
  <c r="E7"/>
  <c r="F7"/>
  <c r="G7"/>
  <c r="H7"/>
  <c r="I7"/>
  <c r="J7"/>
  <c r="K7"/>
  <c r="L7"/>
  <c r="M7"/>
  <c r="N7"/>
  <c r="O7"/>
  <c r="B8"/>
  <c r="C8"/>
  <c r="D8"/>
  <c r="E8"/>
  <c r="F8"/>
  <c r="G8"/>
  <c r="H8"/>
  <c r="I8"/>
  <c r="J8"/>
  <c r="K8"/>
  <c r="L8"/>
  <c r="M8"/>
  <c r="N8"/>
  <c r="O8"/>
  <c r="B9"/>
  <c r="C9"/>
  <c r="D9"/>
  <c r="E9"/>
  <c r="F9"/>
  <c r="G9"/>
  <c r="H9"/>
  <c r="I9"/>
  <c r="J9"/>
  <c r="K9"/>
  <c r="L9"/>
  <c r="M9"/>
  <c r="N9"/>
  <c r="O9"/>
  <c r="B10"/>
  <c r="C10"/>
  <c r="D10"/>
  <c r="E10"/>
  <c r="F10"/>
  <c r="G10"/>
  <c r="H10"/>
  <c r="I10"/>
  <c r="J10"/>
  <c r="K10"/>
  <c r="L10"/>
  <c r="M10"/>
  <c r="N10"/>
  <c r="O10"/>
  <c r="C5"/>
  <c r="D5"/>
  <c r="E5"/>
  <c r="F5"/>
  <c r="G5"/>
  <c r="H5"/>
  <c r="I5"/>
  <c r="J5"/>
  <c r="K5"/>
  <c r="L5"/>
  <c r="M5"/>
  <c r="N5"/>
  <c r="O5"/>
  <c r="E27"/>
  <c r="E29"/>
  <c r="E14"/>
  <c r="C5" i="5"/>
  <c r="O29" i="4"/>
  <c r="N29"/>
  <c r="M29"/>
  <c r="L29"/>
  <c r="K29"/>
  <c r="J29"/>
  <c r="I29"/>
  <c r="H29"/>
  <c r="G29"/>
  <c r="F29"/>
  <c r="D29"/>
  <c r="C29"/>
  <c r="B29"/>
  <c r="O27"/>
  <c r="N27"/>
  <c r="M27"/>
  <c r="L27"/>
  <c r="K27"/>
  <c r="J27"/>
  <c r="I27"/>
  <c r="H27"/>
  <c r="G27"/>
  <c r="F27"/>
  <c r="D27"/>
  <c r="C27"/>
  <c r="B27"/>
  <c r="O14"/>
  <c r="N14"/>
  <c r="M14"/>
  <c r="L14"/>
  <c r="K14"/>
  <c r="J14"/>
  <c r="I14"/>
  <c r="H14"/>
  <c r="G14"/>
  <c r="F14"/>
  <c r="D14"/>
  <c r="C14"/>
  <c r="B14"/>
  <c r="B5"/>
</calcChain>
</file>

<file path=xl/sharedStrings.xml><?xml version="1.0" encoding="utf-8"?>
<sst xmlns="http://schemas.openxmlformats.org/spreadsheetml/2006/main" count="84" uniqueCount="32">
  <si>
    <t>БАЛАНС ДЕНЕЖНЫХ ДОХОДОВ И РАСХОДОВ НАСЕЛЕНИЯ РЕСПУБЛИКИ САХА (ЯКУТИЯ)</t>
  </si>
  <si>
    <t>Доходы</t>
  </si>
  <si>
    <t>I.  Доходы от предпринимательской деятельности</t>
  </si>
  <si>
    <t>II. Оплата труда наемных работников</t>
  </si>
  <si>
    <t xml:space="preserve">III. Доходы наемных работников от предприятий и организаций, кроме оплаты труда </t>
  </si>
  <si>
    <t>IV. Социальные выплаты</t>
  </si>
  <si>
    <t>V. Доходы от собственности</t>
  </si>
  <si>
    <t>VI. Доходы от продажи иностранной валюты</t>
  </si>
  <si>
    <t>VII. Прочие доходы (от сдачи черных и цветных металлов)</t>
  </si>
  <si>
    <t xml:space="preserve">VIII. Деньги, полученные по переводам </t>
  </si>
  <si>
    <t xml:space="preserve"> IX. Другие доходы</t>
  </si>
  <si>
    <t>ВСЕГО ДЕНЕЖНЫХ ДОХОДОВ</t>
  </si>
  <si>
    <t>ПРЕВЫШЕНИЕ РАСХОДОВ НАД ДОХОДАМИ</t>
  </si>
  <si>
    <t>БАЛАНС</t>
  </si>
  <si>
    <t>Расходы и сбережения</t>
  </si>
  <si>
    <t>I. Покупка товаров и оплата услуг</t>
  </si>
  <si>
    <t xml:space="preserve">II. Обязательные платежи и разнообразные взносы </t>
  </si>
  <si>
    <t>III. Сбережения во вкладах и ценных бумагах</t>
  </si>
  <si>
    <t>IV. Расходы на покупку недвижимости</t>
  </si>
  <si>
    <t>V. Пpиобpетение иностранной валюты</t>
  </si>
  <si>
    <t>VII. Изменение задолженности по кредитам</t>
  </si>
  <si>
    <t>VIII. Деньги, отосланные по переводам</t>
  </si>
  <si>
    <t>IX. Покупка населением скота и птицы</t>
  </si>
  <si>
    <t>X. ВСЕГО ДЕНЕЖНЫХ РАСХОДОВ И СБЕРЕЖЕНИЙ</t>
  </si>
  <si>
    <t>XI.  ПРЕВЫШЕНИЕ ДОХОДОВ НАД РАСХОДАМИ</t>
  </si>
  <si>
    <t>XII.   БАЛАНС</t>
  </si>
  <si>
    <t>(утвержденные данные,  тыс. рублей)</t>
  </si>
  <si>
    <t>VI. Изменение средств на счетах инд. предпринимателей</t>
  </si>
  <si>
    <t>СТРУКТУРА ДЕНЕЖНЫХ ДОХОДОВ И РАСХОДОВ НАСЕЛЕНИЯ РЕСПУБЛИКИ САХА (ЯКУТИЯ)</t>
  </si>
  <si>
    <t>(утвержденные данные,  в процентах)</t>
  </si>
  <si>
    <t>(утвержденные данные,  в процентах к предыдущему году)</t>
  </si>
  <si>
    <t>ТЕМПЫ РОСТА ДЕНЕЖНЫХ ДОХОДОВ И РАСХОДОВ НАСЕЛЕНИЯ РЕСПУБЛИКИ САХА (ЯКУТИЯ)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</si>
</sst>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pane xSplit="1" ySplit="4" topLeftCell="M23" activePane="bottomRight" state="frozen"/>
      <selection pane="topRight" activeCell="B1" sqref="B1"/>
      <selection pane="bottomLeft" activeCell="A5" sqref="A5"/>
      <selection pane="bottomRight" activeCell="Q32" sqref="Q32"/>
    </sheetView>
  </sheetViews>
  <sheetFormatPr defaultRowHeight="14.4"/>
  <cols>
    <col min="1" max="1" width="23" customWidth="1"/>
    <col min="2" max="5" width="9.5546875" customWidth="1"/>
    <col min="6" max="19" width="10.8867187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9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" t="s">
        <v>1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</row>
    <row r="5" spans="1:19" ht="40.5" customHeight="1">
      <c r="A5" s="8" t="s">
        <v>2</v>
      </c>
      <c r="B5" s="3">
        <v>6989374</v>
      </c>
      <c r="C5" s="3">
        <v>6649528</v>
      </c>
      <c r="D5" s="3">
        <v>7734043</v>
      </c>
      <c r="E5" s="3">
        <v>12933250</v>
      </c>
      <c r="F5" s="3">
        <v>16449141</v>
      </c>
      <c r="G5" s="3">
        <v>19059377</v>
      </c>
      <c r="H5" s="3">
        <v>21805506</v>
      </c>
      <c r="I5" s="3">
        <v>23439086</v>
      </c>
      <c r="J5" s="3">
        <v>32054638</v>
      </c>
      <c r="K5" s="3">
        <v>44759740</v>
      </c>
      <c r="L5" s="3">
        <v>55231780</v>
      </c>
      <c r="M5" s="3">
        <v>52179882</v>
      </c>
      <c r="N5" s="16">
        <v>47410838</v>
      </c>
      <c r="O5" s="3">
        <v>53724985</v>
      </c>
      <c r="P5" s="3">
        <v>55055251</v>
      </c>
      <c r="Q5" s="3">
        <v>63181971</v>
      </c>
      <c r="R5" s="3">
        <v>68615428</v>
      </c>
      <c r="S5" s="3">
        <v>69361458</v>
      </c>
    </row>
    <row r="6" spans="1:19" ht="29.25" customHeight="1">
      <c r="A6" s="8" t="s">
        <v>3</v>
      </c>
      <c r="B6" s="3">
        <v>21893346</v>
      </c>
      <c r="C6" s="3">
        <v>28653961</v>
      </c>
      <c r="D6" s="3">
        <v>38764922</v>
      </c>
      <c r="E6" s="3">
        <v>46690300</v>
      </c>
      <c r="F6" s="3">
        <v>53504689</v>
      </c>
      <c r="G6" s="3">
        <v>62253932</v>
      </c>
      <c r="H6" s="3">
        <v>74446410</v>
      </c>
      <c r="I6" s="3">
        <v>89907706</v>
      </c>
      <c r="J6" s="3">
        <v>110210267</v>
      </c>
      <c r="K6" s="3">
        <v>120805121</v>
      </c>
      <c r="L6" s="3">
        <v>126629913</v>
      </c>
      <c r="M6" s="3">
        <v>150607127</v>
      </c>
      <c r="N6" s="16">
        <v>176650205</v>
      </c>
      <c r="O6" s="3">
        <v>207038517</v>
      </c>
      <c r="P6" s="3">
        <v>224757307</v>
      </c>
      <c r="Q6" s="3">
        <v>236293190</v>
      </c>
      <c r="R6" s="3">
        <v>252090557</v>
      </c>
      <c r="S6" s="3">
        <v>268548185</v>
      </c>
    </row>
    <row r="7" spans="1:19" ht="53.25" customHeight="1">
      <c r="A7" s="8" t="s">
        <v>4</v>
      </c>
      <c r="B7" s="3">
        <v>1992758</v>
      </c>
      <c r="C7" s="3">
        <v>2282302</v>
      </c>
      <c r="D7" s="3">
        <v>2593885</v>
      </c>
      <c r="E7" s="3">
        <v>2836502</v>
      </c>
      <c r="F7" s="3">
        <v>3296418</v>
      </c>
      <c r="G7" s="3">
        <v>4139402</v>
      </c>
      <c r="H7" s="3">
        <v>4728523</v>
      </c>
      <c r="I7" s="3">
        <v>5351606</v>
      </c>
      <c r="J7" s="3">
        <v>6491006</v>
      </c>
      <c r="K7" s="3">
        <v>6343012</v>
      </c>
      <c r="L7" s="3">
        <v>6584143</v>
      </c>
      <c r="M7" s="3">
        <v>7121637</v>
      </c>
      <c r="N7" s="16">
        <v>7279930</v>
      </c>
      <c r="O7" s="3">
        <v>7430277</v>
      </c>
      <c r="P7" s="3">
        <v>7618368</v>
      </c>
      <c r="Q7" s="3">
        <v>7546997</v>
      </c>
      <c r="R7" s="3">
        <v>8596056</v>
      </c>
      <c r="S7" s="3">
        <v>9223531</v>
      </c>
    </row>
    <row r="8" spans="1:19">
      <c r="A8" s="8" t="s">
        <v>5</v>
      </c>
      <c r="B8" s="3">
        <v>4222634</v>
      </c>
      <c r="C8" s="3">
        <v>6176986</v>
      </c>
      <c r="D8" s="3">
        <v>7465843</v>
      </c>
      <c r="E8" s="3">
        <v>10620206</v>
      </c>
      <c r="F8" s="3">
        <v>11219034</v>
      </c>
      <c r="G8" s="3">
        <v>13992677</v>
      </c>
      <c r="H8" s="3">
        <v>15921042</v>
      </c>
      <c r="I8" s="3">
        <v>19182008</v>
      </c>
      <c r="J8" s="3">
        <v>25366930</v>
      </c>
      <c r="K8" s="3">
        <v>35371543</v>
      </c>
      <c r="L8" s="3">
        <v>46821447</v>
      </c>
      <c r="M8" s="3">
        <v>55103874</v>
      </c>
      <c r="N8" s="16">
        <v>60171280</v>
      </c>
      <c r="O8" s="3">
        <v>69094133</v>
      </c>
      <c r="P8" s="3">
        <v>71928515</v>
      </c>
      <c r="Q8" s="3">
        <v>83825487</v>
      </c>
      <c r="R8" s="3">
        <v>86611243</v>
      </c>
      <c r="S8" s="3">
        <v>92921573</v>
      </c>
    </row>
    <row r="9" spans="1:19">
      <c r="A9" s="8" t="s">
        <v>6</v>
      </c>
      <c r="B9" s="3">
        <v>1386314</v>
      </c>
      <c r="C9" s="3">
        <v>1338991</v>
      </c>
      <c r="D9" s="3">
        <v>2692949</v>
      </c>
      <c r="E9" s="3">
        <v>3560649</v>
      </c>
      <c r="F9" s="3">
        <v>6131257</v>
      </c>
      <c r="G9" s="3">
        <v>6941449</v>
      </c>
      <c r="H9" s="3">
        <v>8723600</v>
      </c>
      <c r="I9" s="3">
        <v>11736206</v>
      </c>
      <c r="J9" s="3">
        <v>9589147</v>
      </c>
      <c r="K9" s="3">
        <v>10523202</v>
      </c>
      <c r="L9" s="3">
        <v>15128273</v>
      </c>
      <c r="M9" s="3">
        <v>24904366</v>
      </c>
      <c r="N9" s="16">
        <v>7038945</v>
      </c>
      <c r="O9" s="3">
        <v>10571718</v>
      </c>
      <c r="P9" s="3">
        <v>10187159</v>
      </c>
      <c r="Q9" s="3">
        <v>13864759</v>
      </c>
      <c r="R9" s="3">
        <v>15149972</v>
      </c>
      <c r="S9" s="3">
        <v>12585649</v>
      </c>
    </row>
    <row r="10" spans="1:19" ht="29.25" customHeight="1">
      <c r="A10" s="8" t="s">
        <v>7</v>
      </c>
      <c r="B10" s="3">
        <v>568268</v>
      </c>
      <c r="C10" s="3">
        <v>668831</v>
      </c>
      <c r="D10" s="3">
        <v>765329</v>
      </c>
      <c r="E10" s="3">
        <v>1353511</v>
      </c>
      <c r="F10" s="3">
        <v>1076236</v>
      </c>
      <c r="G10" s="3">
        <v>925788</v>
      </c>
      <c r="H10" s="3">
        <v>1089126</v>
      </c>
      <c r="I10" s="3">
        <v>891011</v>
      </c>
      <c r="J10" s="3">
        <v>1002504</v>
      </c>
      <c r="K10" s="3">
        <v>1999890</v>
      </c>
      <c r="L10" s="3">
        <v>1028571</v>
      </c>
      <c r="M10" s="3">
        <v>994456</v>
      </c>
      <c r="N10" s="16">
        <v>1059604</v>
      </c>
      <c r="O10" s="3">
        <v>1217873</v>
      </c>
      <c r="P10" s="3">
        <v>2368822</v>
      </c>
      <c r="Q10" s="3">
        <v>2979900</v>
      </c>
      <c r="R10" s="3">
        <v>1802866</v>
      </c>
      <c r="S10" s="3">
        <v>1469223</v>
      </c>
    </row>
    <row r="11" spans="1:19" ht="29.25" customHeight="1">
      <c r="A11" s="8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3">
        <v>88898</v>
      </c>
      <c r="L11" s="3">
        <v>121690</v>
      </c>
      <c r="M11" s="3">
        <v>381917</v>
      </c>
      <c r="N11" s="16">
        <v>162427</v>
      </c>
      <c r="O11" s="3">
        <v>271824</v>
      </c>
      <c r="P11" s="3">
        <v>506629</v>
      </c>
      <c r="Q11" s="3">
        <v>542553</v>
      </c>
      <c r="R11" s="3">
        <v>662019</v>
      </c>
      <c r="S11" s="3">
        <v>522069</v>
      </c>
    </row>
    <row r="12" spans="1:19" ht="29.25" customHeight="1">
      <c r="A12" s="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  <c r="O12" s="4"/>
      <c r="P12" s="4"/>
      <c r="Q12" s="4"/>
      <c r="R12" s="4"/>
      <c r="S12" s="4"/>
    </row>
    <row r="13" spans="1:19">
      <c r="A13" s="8" t="s">
        <v>10</v>
      </c>
      <c r="B13" s="3">
        <v>8655590</v>
      </c>
      <c r="C13" s="3">
        <v>11613168</v>
      </c>
      <c r="D13" s="3">
        <v>12359802</v>
      </c>
      <c r="E13" s="3">
        <v>15819574</v>
      </c>
      <c r="F13" s="3">
        <v>18118812</v>
      </c>
      <c r="G13" s="3">
        <v>22590750</v>
      </c>
      <c r="H13" s="3">
        <v>28664433</v>
      </c>
      <c r="I13" s="3">
        <v>28407952</v>
      </c>
      <c r="J13" s="3">
        <v>29064476</v>
      </c>
      <c r="K13" s="3">
        <v>23434020</v>
      </c>
      <c r="L13" s="3">
        <v>13957934</v>
      </c>
      <c r="M13" s="16">
        <v>2909169</v>
      </c>
      <c r="N13" s="16">
        <v>29388764</v>
      </c>
      <c r="O13" s="3">
        <v>12035517</v>
      </c>
      <c r="P13" s="3">
        <v>19919371</v>
      </c>
      <c r="Q13" s="3">
        <v>26500200</v>
      </c>
      <c r="R13" s="3">
        <v>15618645</v>
      </c>
      <c r="S13" s="3">
        <v>8270159</v>
      </c>
    </row>
    <row r="14" spans="1:19" ht="30.75" customHeight="1">
      <c r="A14" s="9" t="s">
        <v>11</v>
      </c>
      <c r="B14" s="3">
        <v>45708284</v>
      </c>
      <c r="C14" s="3">
        <v>57383767</v>
      </c>
      <c r="D14" s="3">
        <v>72376773</v>
      </c>
      <c r="E14" s="3">
        <v>93813992</v>
      </c>
      <c r="F14" s="3">
        <v>109795587</v>
      </c>
      <c r="G14" s="3">
        <v>129903374</v>
      </c>
      <c r="H14" s="3">
        <v>155378640</v>
      </c>
      <c r="I14" s="3">
        <v>178915575</v>
      </c>
      <c r="J14" s="3">
        <v>213778968</v>
      </c>
      <c r="K14" s="3">
        <v>243325426</v>
      </c>
      <c r="L14" s="3">
        <v>265503751</v>
      </c>
      <c r="M14" s="3">
        <v>294202428</v>
      </c>
      <c r="N14" s="3">
        <v>329161993</v>
      </c>
      <c r="O14" s="16">
        <v>361384844</v>
      </c>
      <c r="P14" s="16">
        <v>392341422</v>
      </c>
      <c r="Q14" s="16">
        <v>434735057</v>
      </c>
      <c r="R14" s="16">
        <v>449146786</v>
      </c>
      <c r="S14" s="16">
        <v>462901847</v>
      </c>
    </row>
    <row r="15" spans="1:19" ht="25.5" customHeight="1">
      <c r="A15" s="9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15" customHeight="1">
      <c r="A16" s="9" t="s">
        <v>13</v>
      </c>
      <c r="B16" s="5">
        <v>45708284</v>
      </c>
      <c r="C16" s="5">
        <v>57383767</v>
      </c>
      <c r="D16" s="5">
        <v>72376773</v>
      </c>
      <c r="E16" s="5">
        <v>93813992</v>
      </c>
      <c r="F16" s="5">
        <v>109795587</v>
      </c>
      <c r="G16" s="5">
        <v>129903374</v>
      </c>
      <c r="H16" s="5">
        <v>155378640</v>
      </c>
      <c r="I16" s="5">
        <v>178915575</v>
      </c>
      <c r="J16" s="5">
        <v>213778968</v>
      </c>
      <c r="K16" s="5">
        <v>243325426</v>
      </c>
      <c r="L16" s="5">
        <v>265503751</v>
      </c>
      <c r="M16" s="5">
        <v>294202428</v>
      </c>
      <c r="N16" s="5">
        <v>329161993</v>
      </c>
      <c r="O16" s="15">
        <v>361384844</v>
      </c>
      <c r="P16" s="15">
        <v>392341422</v>
      </c>
      <c r="Q16" s="15">
        <v>434735057</v>
      </c>
      <c r="R16" s="15">
        <v>449146786</v>
      </c>
      <c r="S16" s="15">
        <v>462901847</v>
      </c>
    </row>
    <row r="17" spans="1:19">
      <c r="A17" s="6" t="s">
        <v>14</v>
      </c>
      <c r="B17" s="7">
        <v>2000</v>
      </c>
      <c r="C17" s="7">
        <v>2001</v>
      </c>
      <c r="D17" s="7">
        <v>2002</v>
      </c>
      <c r="E17" s="7">
        <v>2003</v>
      </c>
      <c r="F17" s="7">
        <v>2004</v>
      </c>
      <c r="G17" s="7">
        <v>2005</v>
      </c>
      <c r="H17" s="7">
        <v>2006</v>
      </c>
      <c r="I17" s="7">
        <v>2007</v>
      </c>
      <c r="J17" s="7">
        <v>2008</v>
      </c>
      <c r="K17" s="7">
        <v>2009</v>
      </c>
      <c r="L17" s="7">
        <v>2010</v>
      </c>
      <c r="M17" s="7">
        <v>2011</v>
      </c>
      <c r="N17" s="7">
        <v>2012</v>
      </c>
      <c r="O17" s="7">
        <v>2013</v>
      </c>
      <c r="P17" s="7">
        <v>2014</v>
      </c>
      <c r="Q17" s="7">
        <v>2015</v>
      </c>
      <c r="R17" s="7">
        <v>2016</v>
      </c>
      <c r="S17" s="7">
        <v>2017</v>
      </c>
    </row>
    <row r="18" spans="1:19" ht="29.25" customHeight="1">
      <c r="A18" s="8" t="s">
        <v>15</v>
      </c>
      <c r="B18" s="3">
        <v>26417406</v>
      </c>
      <c r="C18" s="3">
        <v>32488268</v>
      </c>
      <c r="D18" s="3">
        <v>40605227</v>
      </c>
      <c r="E18" s="3">
        <v>56007000</v>
      </c>
      <c r="F18" s="3">
        <v>64900503</v>
      </c>
      <c r="G18" s="3">
        <v>77603304</v>
      </c>
      <c r="H18" s="3">
        <v>94942568</v>
      </c>
      <c r="I18" s="3">
        <v>111246377</v>
      </c>
      <c r="J18" s="3">
        <v>131195717</v>
      </c>
      <c r="K18" s="3">
        <v>150119207</v>
      </c>
      <c r="L18" s="3">
        <v>166039461</v>
      </c>
      <c r="M18" s="3">
        <v>183486650</v>
      </c>
      <c r="N18" s="3">
        <v>201023985</v>
      </c>
      <c r="O18" s="3">
        <v>220863669</v>
      </c>
      <c r="P18" s="3">
        <v>250939989</v>
      </c>
      <c r="Q18" s="3">
        <v>277669032</v>
      </c>
      <c r="R18" s="3">
        <v>300857787</v>
      </c>
      <c r="S18" s="3">
        <v>317498305</v>
      </c>
    </row>
    <row r="19" spans="1:19" ht="29.25" customHeight="1">
      <c r="A19" s="8" t="s">
        <v>16</v>
      </c>
      <c r="B19" s="3">
        <v>2801014</v>
      </c>
      <c r="C19" s="3">
        <v>3943449</v>
      </c>
      <c r="D19" s="3">
        <v>5495870</v>
      </c>
      <c r="E19" s="3">
        <v>7821329</v>
      </c>
      <c r="F19" s="3">
        <v>9162983</v>
      </c>
      <c r="G19" s="3">
        <v>10228667</v>
      </c>
      <c r="H19" s="3">
        <v>12644384</v>
      </c>
      <c r="I19" s="3">
        <v>16008145</v>
      </c>
      <c r="J19" s="3">
        <v>20275606</v>
      </c>
      <c r="K19" s="3">
        <v>22523461</v>
      </c>
      <c r="L19" s="3">
        <v>25233434</v>
      </c>
      <c r="M19" s="3">
        <v>30613938</v>
      </c>
      <c r="N19" s="3">
        <v>38972263</v>
      </c>
      <c r="O19" s="3">
        <v>46881548</v>
      </c>
      <c r="P19" s="3">
        <v>52602147</v>
      </c>
      <c r="Q19" s="3">
        <v>55580487</v>
      </c>
      <c r="R19" s="3">
        <v>59035530</v>
      </c>
      <c r="S19" s="3">
        <v>59953514</v>
      </c>
    </row>
    <row r="20" spans="1:19" ht="29.25" customHeight="1">
      <c r="A20" s="8" t="s">
        <v>17</v>
      </c>
      <c r="B20" s="3">
        <v>1047821</v>
      </c>
      <c r="C20" s="3">
        <v>1313845</v>
      </c>
      <c r="D20" s="3">
        <v>1677219</v>
      </c>
      <c r="E20" s="3">
        <v>2730714</v>
      </c>
      <c r="F20" s="3">
        <v>2272803</v>
      </c>
      <c r="G20" s="3">
        <v>3951880</v>
      </c>
      <c r="H20" s="3">
        <v>4731490</v>
      </c>
      <c r="I20" s="3">
        <v>4850572</v>
      </c>
      <c r="J20" s="3">
        <v>1081259</v>
      </c>
      <c r="K20" s="3">
        <v>6867729</v>
      </c>
      <c r="L20" s="3">
        <v>10490649</v>
      </c>
      <c r="M20" s="3">
        <v>9896886</v>
      </c>
      <c r="N20" s="3">
        <v>16013155</v>
      </c>
      <c r="O20" s="3">
        <v>17221859</v>
      </c>
      <c r="P20" s="3">
        <v>4573316</v>
      </c>
      <c r="Q20" s="3">
        <v>19351604</v>
      </c>
      <c r="R20" s="3">
        <v>15310639</v>
      </c>
      <c r="S20" s="3">
        <v>16026819</v>
      </c>
    </row>
    <row r="21" spans="1:19" ht="29.25" customHeight="1">
      <c r="A21" s="8" t="s">
        <v>18</v>
      </c>
      <c r="B21" s="3">
        <v>310127</v>
      </c>
      <c r="C21" s="3">
        <v>461023</v>
      </c>
      <c r="D21" s="3">
        <v>796756</v>
      </c>
      <c r="E21" s="3">
        <v>466911</v>
      </c>
      <c r="F21" s="3">
        <v>2310510</v>
      </c>
      <c r="G21" s="3">
        <v>1880442</v>
      </c>
      <c r="H21" s="3">
        <v>3430495</v>
      </c>
      <c r="I21" s="3">
        <v>5496200</v>
      </c>
      <c r="J21" s="3">
        <v>8252045</v>
      </c>
      <c r="K21" s="3">
        <v>5705075</v>
      </c>
      <c r="L21" s="3">
        <v>8272119</v>
      </c>
      <c r="M21" s="3">
        <v>13189793</v>
      </c>
      <c r="N21" s="3">
        <v>14429147</v>
      </c>
      <c r="O21" s="3">
        <v>17579608</v>
      </c>
      <c r="P21" s="3">
        <v>21677469</v>
      </c>
      <c r="Q21" s="3">
        <v>13764459</v>
      </c>
      <c r="R21" s="3">
        <v>16791988</v>
      </c>
      <c r="S21" s="3">
        <v>19442473</v>
      </c>
    </row>
    <row r="22" spans="1:19" ht="29.25" customHeight="1">
      <c r="A22" s="8" t="s">
        <v>19</v>
      </c>
      <c r="B22" s="3">
        <v>1907885</v>
      </c>
      <c r="C22" s="3">
        <v>2496110</v>
      </c>
      <c r="D22" s="3">
        <v>3601566</v>
      </c>
      <c r="E22" s="3">
        <v>3619990</v>
      </c>
      <c r="F22" s="3">
        <v>4132737</v>
      </c>
      <c r="G22" s="3">
        <v>4559891</v>
      </c>
      <c r="H22" s="3">
        <v>4437954</v>
      </c>
      <c r="I22" s="3">
        <v>4220634</v>
      </c>
      <c r="J22" s="3">
        <v>7453470</v>
      </c>
      <c r="K22" s="3">
        <v>5953533</v>
      </c>
      <c r="L22" s="3">
        <v>5118981</v>
      </c>
      <c r="M22" s="3">
        <v>6548415</v>
      </c>
      <c r="N22" s="3">
        <v>8490945</v>
      </c>
      <c r="O22" s="3">
        <v>8233590</v>
      </c>
      <c r="P22" s="3">
        <v>10882902</v>
      </c>
      <c r="Q22" s="3">
        <v>7026925</v>
      </c>
      <c r="R22" s="3">
        <v>7119681</v>
      </c>
      <c r="S22" s="3">
        <v>6964120</v>
      </c>
    </row>
    <row r="23" spans="1:19" ht="38.25" customHeight="1">
      <c r="A23" s="8" t="s">
        <v>27</v>
      </c>
      <c r="B23" s="3">
        <v>543901</v>
      </c>
      <c r="C23" s="3">
        <v>1303107</v>
      </c>
      <c r="D23" s="3">
        <v>2822851</v>
      </c>
      <c r="E23" s="3">
        <v>4758539</v>
      </c>
      <c r="F23" s="3">
        <v>7183959</v>
      </c>
      <c r="G23" s="3">
        <v>9248457</v>
      </c>
      <c r="H23" s="3">
        <v>11049874</v>
      </c>
      <c r="I23" s="3">
        <v>11148052</v>
      </c>
      <c r="J23" s="3">
        <v>13161795</v>
      </c>
      <c r="K23" s="3">
        <v>14985590</v>
      </c>
      <c r="L23" s="3">
        <v>20470050</v>
      </c>
      <c r="M23" s="3">
        <v>26116099</v>
      </c>
      <c r="N23" s="3">
        <v>26051629</v>
      </c>
      <c r="O23" s="3">
        <v>26863518</v>
      </c>
      <c r="P23" s="3">
        <v>27805987</v>
      </c>
      <c r="Q23" s="3">
        <v>24382273</v>
      </c>
      <c r="R23" s="3">
        <v>18228962</v>
      </c>
      <c r="S23" s="3">
        <v>13653361</v>
      </c>
    </row>
    <row r="24" spans="1:19" ht="39.75" customHeight="1">
      <c r="A24" s="8" t="s">
        <v>20</v>
      </c>
      <c r="B24" s="3">
        <v>-46092</v>
      </c>
      <c r="C24" s="3">
        <v>-202614</v>
      </c>
      <c r="D24" s="3">
        <v>-412757</v>
      </c>
      <c r="E24" s="3">
        <v>-849288</v>
      </c>
      <c r="F24" s="3">
        <v>-1525122</v>
      </c>
      <c r="G24" s="3">
        <v>-3984575</v>
      </c>
      <c r="H24" s="3">
        <v>-4712825</v>
      </c>
      <c r="I24" s="3">
        <v>-4803681</v>
      </c>
      <c r="J24" s="3">
        <v>-4477856</v>
      </c>
      <c r="K24" s="3">
        <v>1264200</v>
      </c>
      <c r="L24" s="3">
        <v>-7791300</v>
      </c>
      <c r="M24" s="3">
        <v>-18444000</v>
      </c>
      <c r="N24" s="3">
        <v>-28022000</v>
      </c>
      <c r="O24" s="3">
        <v>-24481000</v>
      </c>
      <c r="P24" s="3">
        <v>-17225000</v>
      </c>
      <c r="Q24" s="3">
        <v>2535000</v>
      </c>
      <c r="R24" s="3">
        <v>-8962000</v>
      </c>
      <c r="S24" s="3">
        <v>-17706000</v>
      </c>
    </row>
    <row r="25" spans="1:19" ht="29.25" customHeight="1">
      <c r="A25" s="8" t="s">
        <v>21</v>
      </c>
      <c r="B25" s="3">
        <v>426295</v>
      </c>
      <c r="C25" s="3">
        <v>687713</v>
      </c>
      <c r="D25" s="3">
        <v>1186787</v>
      </c>
      <c r="E25" s="3">
        <v>1493143</v>
      </c>
      <c r="F25" s="3">
        <v>1806685</v>
      </c>
      <c r="G25" s="3">
        <v>4503509</v>
      </c>
      <c r="H25" s="3">
        <v>6694359</v>
      </c>
      <c r="I25" s="3">
        <v>8969316</v>
      </c>
      <c r="J25" s="3">
        <v>12007815</v>
      </c>
      <c r="K25" s="3">
        <v>14581444</v>
      </c>
      <c r="L25" s="3">
        <v>14683738</v>
      </c>
      <c r="M25" s="3">
        <v>11933198</v>
      </c>
      <c r="N25" s="3">
        <v>11754522</v>
      </c>
      <c r="O25" s="3">
        <v>11877300</v>
      </c>
      <c r="P25" s="3">
        <v>11698139</v>
      </c>
      <c r="Q25" s="3">
        <v>10043808</v>
      </c>
      <c r="R25" s="3">
        <v>10154915</v>
      </c>
      <c r="S25" s="3">
        <v>9060540</v>
      </c>
    </row>
    <row r="26" spans="1:19" ht="29.25" customHeight="1">
      <c r="A26" s="8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3">
        <v>1213943</v>
      </c>
      <c r="M26" s="3">
        <v>662407</v>
      </c>
      <c r="N26" s="3">
        <v>1113320</v>
      </c>
      <c r="O26" s="3">
        <v>1061127</v>
      </c>
      <c r="P26" s="3">
        <v>920716</v>
      </c>
      <c r="Q26" s="3">
        <v>1352230</v>
      </c>
      <c r="R26" s="3">
        <v>1351311</v>
      </c>
      <c r="S26" s="3">
        <v>2177843</v>
      </c>
    </row>
    <row r="27" spans="1:19" ht="39" customHeight="1">
      <c r="A27" s="9" t="s">
        <v>23</v>
      </c>
      <c r="B27" s="5">
        <v>33408357</v>
      </c>
      <c r="C27" s="5">
        <v>42490901</v>
      </c>
      <c r="D27" s="5">
        <v>55773519</v>
      </c>
      <c r="E27" s="5">
        <v>76048338</v>
      </c>
      <c r="F27" s="5">
        <v>90245058</v>
      </c>
      <c r="G27" s="5">
        <v>107991575</v>
      </c>
      <c r="H27" s="5">
        <v>133218299</v>
      </c>
      <c r="I27" s="5">
        <v>157135615</v>
      </c>
      <c r="J27" s="5">
        <v>188949851</v>
      </c>
      <c r="K27" s="5">
        <v>222000239</v>
      </c>
      <c r="L27" s="5">
        <v>243731075</v>
      </c>
      <c r="M27" s="5">
        <v>264003386</v>
      </c>
      <c r="N27" s="5">
        <v>289826965</v>
      </c>
      <c r="O27" s="5">
        <v>326101219</v>
      </c>
      <c r="P27" s="5">
        <v>363875665</v>
      </c>
      <c r="Q27" s="5">
        <v>411705818</v>
      </c>
      <c r="R27" s="5">
        <v>419888813</v>
      </c>
      <c r="S27" s="5">
        <v>427070975</v>
      </c>
    </row>
    <row r="28" spans="1:19" ht="39" customHeight="1">
      <c r="A28" s="9" t="s">
        <v>24</v>
      </c>
      <c r="B28" s="3">
        <v>12299927</v>
      </c>
      <c r="C28" s="3">
        <v>14892866</v>
      </c>
      <c r="D28" s="3">
        <v>16603254</v>
      </c>
      <c r="E28" s="3">
        <v>17765654</v>
      </c>
      <c r="F28" s="3">
        <v>19550529</v>
      </c>
      <c r="G28" s="3">
        <v>21911799</v>
      </c>
      <c r="H28" s="3">
        <v>22160341</v>
      </c>
      <c r="I28" s="3">
        <v>21779960</v>
      </c>
      <c r="J28" s="3">
        <v>24829117</v>
      </c>
      <c r="K28" s="3">
        <v>21325187</v>
      </c>
      <c r="L28" s="3">
        <v>21772676</v>
      </c>
      <c r="M28" s="3">
        <v>30199042</v>
      </c>
      <c r="N28" s="3">
        <v>39335028</v>
      </c>
      <c r="O28" s="3">
        <v>35283625</v>
      </c>
      <c r="P28" s="3">
        <v>28465757</v>
      </c>
      <c r="Q28" s="3">
        <v>23029239</v>
      </c>
      <c r="R28" s="3">
        <v>29257973</v>
      </c>
      <c r="S28" s="3">
        <v>35830872</v>
      </c>
    </row>
    <row r="29" spans="1:19" ht="16.5" customHeight="1">
      <c r="A29" s="1" t="s">
        <v>25</v>
      </c>
      <c r="B29" s="5">
        <v>45708284</v>
      </c>
      <c r="C29" s="5">
        <v>57383767</v>
      </c>
      <c r="D29" s="5">
        <v>72376773</v>
      </c>
      <c r="E29" s="5">
        <v>93813992</v>
      </c>
      <c r="F29" s="5">
        <v>109795587</v>
      </c>
      <c r="G29" s="5">
        <v>129903374</v>
      </c>
      <c r="H29" s="5">
        <v>155378640</v>
      </c>
      <c r="I29" s="5">
        <v>178915575</v>
      </c>
      <c r="J29" s="5">
        <v>213778968</v>
      </c>
      <c r="K29" s="5">
        <v>243325426</v>
      </c>
      <c r="L29" s="5">
        <v>265503751</v>
      </c>
      <c r="M29" s="5">
        <v>294202428</v>
      </c>
      <c r="N29" s="5">
        <v>329161993</v>
      </c>
      <c r="O29" s="5">
        <v>361384844</v>
      </c>
      <c r="P29" s="5">
        <v>392341422</v>
      </c>
      <c r="Q29" s="5">
        <v>434735057</v>
      </c>
      <c r="R29" s="5">
        <v>449146786</v>
      </c>
      <c r="S29" s="5">
        <v>462901847</v>
      </c>
    </row>
  </sheetData>
  <mergeCells count="2">
    <mergeCell ref="A1:P1"/>
    <mergeCell ref="A2:P2"/>
  </mergeCells>
  <pageMargins left="0.15748031496062992" right="0.27559055118110237" top="0.59055118110236227" bottom="0.39370078740157483" header="0" footer="0"/>
  <pageSetup paperSize="9" scale="67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T18" sqref="T18"/>
    </sheetView>
  </sheetViews>
  <sheetFormatPr defaultRowHeight="14.4"/>
  <cols>
    <col min="1" max="1" width="23" customWidth="1"/>
    <col min="2" max="19" width="5.109375" customWidth="1"/>
  </cols>
  <sheetData>
    <row r="1" spans="1:19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" t="s">
        <v>1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</row>
    <row r="5" spans="1:19" ht="40.5" customHeight="1">
      <c r="A5" s="8" t="s">
        <v>2</v>
      </c>
      <c r="B5" s="10">
        <f>номинал!B5/номинал!B$16*100</f>
        <v>15.291263176714311</v>
      </c>
      <c r="C5" s="10">
        <f>номинал!C5/номинал!C$16*100</f>
        <v>11.587820646211672</v>
      </c>
      <c r="D5" s="10">
        <f>номинал!D5/номинал!D$16*100</f>
        <v>10.685808000862377</v>
      </c>
      <c r="E5" s="10">
        <f>номинал!E5/номинал!E$16*100</f>
        <v>13.786056561797306</v>
      </c>
      <c r="F5" s="10">
        <f>номинал!F5/номинал!F$16*100</f>
        <v>14.981604861769171</v>
      </c>
      <c r="G5" s="10">
        <f>номинал!G5/номинал!G$16*100</f>
        <v>14.671964563445442</v>
      </c>
      <c r="H5" s="10">
        <f>номинал!H5/номинал!H$16*100</f>
        <v>14.033786111141143</v>
      </c>
      <c r="I5" s="10">
        <f>номинал!I5/номинал!I$16*100</f>
        <v>13.100640343916398</v>
      </c>
      <c r="J5" s="10">
        <f>номинал!J5/номинал!J$16*100</f>
        <v>14.99428980310168</v>
      </c>
      <c r="K5" s="10">
        <f>номинал!K5/номинал!K$16*100</f>
        <v>18.39501146090668</v>
      </c>
      <c r="L5" s="10">
        <f>номинал!L5/номинал!L$16*100</f>
        <v>20.802636419249684</v>
      </c>
      <c r="M5" s="10">
        <f>номинал!M5/номинал!M$16*100</f>
        <v>17.736047372117543</v>
      </c>
      <c r="N5" s="10">
        <f>номинал!N5/номинал!N$16*100</f>
        <v>14.403497064741616</v>
      </c>
      <c r="O5" s="10">
        <f>номинал!O5/номинал!O$16*100</f>
        <v>14.866418969136403</v>
      </c>
      <c r="P5" s="10">
        <f>номинал!P5/номинал!P$16*100</f>
        <v>14.032484951334045</v>
      </c>
      <c r="Q5" s="10">
        <f>номинал!Q5/номинал!Q$16*100</f>
        <v>14.533442836656258</v>
      </c>
      <c r="R5" s="10">
        <f>номинал!R5/номинал!R$16*100</f>
        <v>15.276838249489334</v>
      </c>
      <c r="S5" s="10">
        <f>номинал!S5/номинал!S$16*100</f>
        <v>14.984052980026238</v>
      </c>
    </row>
    <row r="6" spans="1:19" ht="29.25" customHeight="1">
      <c r="A6" s="8" t="s">
        <v>3</v>
      </c>
      <c r="B6" s="10">
        <f>номинал!B6/номинал!B$16*100</f>
        <v>47.897982781414413</v>
      </c>
      <c r="C6" s="10">
        <f>номинал!C6/номинал!C$16*100</f>
        <v>49.933914237453251</v>
      </c>
      <c r="D6" s="10">
        <f>номинал!D6/номинал!D$16*100</f>
        <v>53.559892757307651</v>
      </c>
      <c r="E6" s="10">
        <f>номинал!E6/номинал!E$16*100</f>
        <v>49.769015265867807</v>
      </c>
      <c r="F6" s="10">
        <f>номинал!F6/номинал!F$16*100</f>
        <v>48.731183521975254</v>
      </c>
      <c r="G6" s="10">
        <f>номинал!G6/номинал!G$16*100</f>
        <v>47.923260253424985</v>
      </c>
      <c r="H6" s="10">
        <f>номинал!H6/номинал!H$16*100</f>
        <v>47.91289845245138</v>
      </c>
      <c r="I6" s="10">
        <f>номинал!I6/номинал!I$16*100</f>
        <v>50.251469722521357</v>
      </c>
      <c r="J6" s="10">
        <f>номинал!J6/номинал!J$16*100</f>
        <v>51.553372172701295</v>
      </c>
      <c r="K6" s="10">
        <f>номинал!K6/номинал!K$16*100</f>
        <v>49.647553478443307</v>
      </c>
      <c r="L6" s="10">
        <f>номинал!L6/номинал!L$16*100</f>
        <v>47.694208659221545</v>
      </c>
      <c r="M6" s="10">
        <f>номинал!M6/номинал!M$16*100</f>
        <v>51.191666915814849</v>
      </c>
      <c r="N6" s="10">
        <f>номинал!N6/номинал!N$16*100</f>
        <v>53.666647048160264</v>
      </c>
      <c r="O6" s="10">
        <f>номинал!O6/номинал!O$16*100</f>
        <v>57.290315417876236</v>
      </c>
      <c r="P6" s="10">
        <f>номинал!P6/номинал!P$16*100</f>
        <v>57.286152926264307</v>
      </c>
      <c r="Q6" s="10">
        <f>номинал!Q6/номинал!Q$16*100</f>
        <v>54.353378269192589</v>
      </c>
      <c r="R6" s="10">
        <f>номинал!R6/номинал!R$16*100</f>
        <v>56.126541446519454</v>
      </c>
      <c r="S6" s="10">
        <f>номинал!S6/номинал!S$16*100</f>
        <v>58.014066424755484</v>
      </c>
    </row>
    <row r="7" spans="1:19" ht="53.25" customHeight="1">
      <c r="A7" s="8" t="s">
        <v>4</v>
      </c>
      <c r="B7" s="10">
        <f>номинал!B7/номинал!B$16*100</f>
        <v>4.3597305031184277</v>
      </c>
      <c r="C7" s="10">
        <f>номинал!C7/номинал!C$16*100</f>
        <v>3.9772606772225321</v>
      </c>
      <c r="D7" s="10">
        <f>номинал!D7/номинал!D$16*100</f>
        <v>3.5838638453803404</v>
      </c>
      <c r="E7" s="10">
        <f>номинал!E7/номинал!E$16*100</f>
        <v>3.0235383225137675</v>
      </c>
      <c r="F7" s="10">
        <f>номинал!F7/номинал!F$16*100</f>
        <v>3.0023228529212198</v>
      </c>
      <c r="G7" s="10">
        <f>номинал!G7/номинал!G$16*100</f>
        <v>3.186523854261091</v>
      </c>
      <c r="H7" s="10">
        <f>номинал!H7/номинал!H$16*100</f>
        <v>3.0432258899936309</v>
      </c>
      <c r="I7" s="10">
        <f>номинал!I7/номинал!I$16*100</f>
        <v>2.9911347852192298</v>
      </c>
      <c r="J7" s="10">
        <f>номинал!J7/номинал!J$16*100</f>
        <v>3.0363164630863033</v>
      </c>
      <c r="K7" s="10">
        <f>номинал!K7/номинал!K$16*100</f>
        <v>2.6068019706251331</v>
      </c>
      <c r="L7" s="10">
        <f>номинал!L7/номинал!L$16*100</f>
        <v>2.4798681657796995</v>
      </c>
      <c r="M7" s="10">
        <f>номинал!M7/номинал!M$16*100</f>
        <v>2.4206588125098683</v>
      </c>
      <c r="N7" s="10">
        <f>номинал!N7/номинал!N$16*100</f>
        <v>2.2116557059490156</v>
      </c>
      <c r="O7" s="10">
        <f>номинал!O7/номинал!O$16*100</f>
        <v>2.0560566175818926</v>
      </c>
      <c r="P7" s="10">
        <f>номинал!P7/номинал!P$16*100</f>
        <v>1.941769992361398</v>
      </c>
      <c r="Q7" s="10">
        <f>номинал!Q7/номинал!Q$16*100</f>
        <v>1.7359991743200964</v>
      </c>
      <c r="R7" s="10">
        <f>номинал!R7/номинал!R$16*100</f>
        <v>1.9138634112367887</v>
      </c>
      <c r="S7" s="10">
        <f>номинал!S7/номинал!S$16*100</f>
        <v>1.9925457329186245</v>
      </c>
    </row>
    <row r="8" spans="1:19">
      <c r="A8" s="8" t="s">
        <v>5</v>
      </c>
      <c r="B8" s="10">
        <f>номинал!B8/номинал!B$16*100</f>
        <v>9.2382247384303469</v>
      </c>
      <c r="C8" s="10">
        <f>номинал!C8/номинал!C$16*100</f>
        <v>10.764343860520693</v>
      </c>
      <c r="D8" s="10">
        <f>номинал!D8/номинал!D$16*100</f>
        <v>10.31524713045717</v>
      </c>
      <c r="E8" s="10">
        <f>номинал!E8/номинал!E$16*100</f>
        <v>11.320492576416532</v>
      </c>
      <c r="F8" s="10">
        <f>номинал!F8/номинал!F$16*100</f>
        <v>10.218110132240561</v>
      </c>
      <c r="G8" s="10">
        <f>номинал!G8/номинал!G$16*100</f>
        <v>10.771603976968297</v>
      </c>
      <c r="H8" s="10">
        <f>номинал!H8/номинал!H$16*100</f>
        <v>10.246609186436437</v>
      </c>
      <c r="I8" s="10">
        <f>номинал!I8/номинал!I$16*100</f>
        <v>10.721262248968543</v>
      </c>
      <c r="J8" s="10">
        <f>номинал!J8/номинал!J$16*100</f>
        <v>11.865961482235241</v>
      </c>
      <c r="K8" s="10">
        <f>номинал!K8/номинал!K$16*100</f>
        <v>14.536722931700529</v>
      </c>
      <c r="L8" s="10">
        <f>номинал!L8/номинал!L$16*100</f>
        <v>17.634947462568995</v>
      </c>
      <c r="M8" s="10">
        <f>номинал!M8/номинал!M$16*100</f>
        <v>18.729918163693739</v>
      </c>
      <c r="N8" s="10">
        <f>номинал!N8/номинал!N$16*100</f>
        <v>18.280142081895828</v>
      </c>
      <c r="O8" s="10">
        <f>номинал!O8/номинал!O$16*100</f>
        <v>19.119266938599118</v>
      </c>
      <c r="P8" s="10">
        <f>номинал!P8/номинал!P$16*100</f>
        <v>18.333143269282438</v>
      </c>
      <c r="Q8" s="10">
        <f>номинал!Q8/номинал!Q$16*100</f>
        <v>19.281970857942564</v>
      </c>
      <c r="R8" s="10">
        <f>номинал!R8/номинал!R$16*100</f>
        <v>19.283505014327321</v>
      </c>
      <c r="S8" s="10">
        <f>номинал!S8/номинал!S$16*100</f>
        <v>20.07370970805394</v>
      </c>
    </row>
    <row r="9" spans="1:19">
      <c r="A9" s="8" t="s">
        <v>6</v>
      </c>
      <c r="B9" s="10">
        <f>номинал!B9/номинал!B$16*100</f>
        <v>3.0329600647445001</v>
      </c>
      <c r="C9" s="10">
        <f>номинал!C9/номинал!C$16*100</f>
        <v>2.3333968298038013</v>
      </c>
      <c r="D9" s="10">
        <f>номинал!D9/номинал!D$16*100</f>
        <v>3.7207364854467886</v>
      </c>
      <c r="E9" s="10">
        <f>номинал!E9/номинал!E$16*100</f>
        <v>3.795434906980613</v>
      </c>
      <c r="F9" s="10">
        <f>номинал!F9/номинал!F$16*100</f>
        <v>5.5842472065839948</v>
      </c>
      <c r="G9" s="10">
        <f>номинал!G9/номинал!G$16*100</f>
        <v>5.3435478896799093</v>
      </c>
      <c r="H9" s="10">
        <f>номинал!H9/номинал!H$16*100</f>
        <v>5.6144139245909219</v>
      </c>
      <c r="I9" s="10">
        <f>номинал!I9/номинал!I$16*100</f>
        <v>6.5596335031201169</v>
      </c>
      <c r="J9" s="10">
        <f>номинал!J9/номинал!J$16*100</f>
        <v>4.4855427499303859</v>
      </c>
      <c r="K9" s="10">
        <f>номинал!K9/номинал!K$16*100</f>
        <v>4.3247440980541016</v>
      </c>
      <c r="L9" s="10">
        <f>номинал!L9/номинал!L$16*100</f>
        <v>5.6979507607785171</v>
      </c>
      <c r="M9" s="10">
        <f>номинал!M9/номинал!M$16*100</f>
        <v>8.4650443469487602</v>
      </c>
      <c r="N9" s="10">
        <f>номинал!N9/номинал!N$16*100</f>
        <v>2.1384440335430832</v>
      </c>
      <c r="O9" s="10">
        <f>номинал!O9/номинал!O$16*100</f>
        <v>2.9253351864418531</v>
      </c>
      <c r="P9" s="10">
        <f>номинал!P9/номинал!P$16*100</f>
        <v>2.596503562654672</v>
      </c>
      <c r="Q9" s="10">
        <f>номинал!Q9/номинал!Q$16*100</f>
        <v>3.1892433740396511</v>
      </c>
      <c r="R9" s="10">
        <f>номинал!R9/номинал!R$16*100</f>
        <v>3.3730558633007788</v>
      </c>
      <c r="S9" s="10">
        <f>номинал!S9/номинал!S$16*100</f>
        <v>2.7188591018950934</v>
      </c>
    </row>
    <row r="10" spans="1:19" ht="29.25" customHeight="1">
      <c r="A10" s="8" t="s">
        <v>7</v>
      </c>
      <c r="B10" s="10">
        <f>номинал!B10/номинал!B$16*100</f>
        <v>1.2432494731152017</v>
      </c>
      <c r="C10" s="10">
        <f>номинал!C10/номинал!C$16*100</f>
        <v>1.1655404219106076</v>
      </c>
      <c r="D10" s="10">
        <f>номинал!D10/номинал!D$16*100</f>
        <v>1.0574234913733997</v>
      </c>
      <c r="E10" s="10">
        <f>номинал!E10/номинал!E$16*100</f>
        <v>1.4427602654410014</v>
      </c>
      <c r="F10" s="10">
        <f>номинал!F10/номинал!F$16*100</f>
        <v>0.98021790256469965</v>
      </c>
      <c r="G10" s="10">
        <f>номинал!G10/номинал!G$16*100</f>
        <v>0.71267432976760092</v>
      </c>
      <c r="H10" s="10">
        <f>номинал!H10/номинал!H$16*100</f>
        <v>0.70094962859759868</v>
      </c>
      <c r="I10" s="10">
        <f>номинал!I10/номинал!I$16*100</f>
        <v>0.49800639212097664</v>
      </c>
      <c r="J10" s="10">
        <f>номинал!J10/номинал!J$16*100</f>
        <v>0.46894416666844418</v>
      </c>
      <c r="K10" s="10">
        <f>номинал!K10/номинал!K$16*100</f>
        <v>0.82189931108966796</v>
      </c>
      <c r="L10" s="10">
        <f>номинал!L10/номинал!L$16*100</f>
        <v>0.38740356628709177</v>
      </c>
      <c r="M10" s="10">
        <f>номинал!M10/номинал!M$16*100</f>
        <v>0.33801760466776298</v>
      </c>
      <c r="N10" s="10">
        <f>номинал!N10/номинал!N$16*100</f>
        <v>0.32190958328533392</v>
      </c>
      <c r="O10" s="10">
        <f>номинал!O10/номинал!O$16*100</f>
        <v>0.33700168123265289</v>
      </c>
      <c r="P10" s="10">
        <f>номинал!P10/номинал!P$16*100</f>
        <v>0.603765462215203</v>
      </c>
      <c r="Q10" s="10">
        <f>номинал!Q10/номинал!Q$16*100</f>
        <v>0.68545196712764767</v>
      </c>
      <c r="R10" s="10">
        <f>номинал!R10/номинал!R$16*100</f>
        <v>0.40139795189361543</v>
      </c>
      <c r="S10" s="10">
        <f>номинал!S10/номинал!S$16*100</f>
        <v>0.31739406734317915</v>
      </c>
    </row>
    <row r="11" spans="1:19" ht="29.25" customHeight="1">
      <c r="A11" s="8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10">
        <f>номинал!K11/номинал!K$16*100</f>
        <v>3.6534611882278183E-2</v>
      </c>
      <c r="L11" s="10">
        <f>номинал!L11/номинал!L$16*100</f>
        <v>4.5833627412668831E-2</v>
      </c>
      <c r="M11" s="10">
        <f>номинал!M11/номинал!M$16*100</f>
        <v>0.12981436033559859</v>
      </c>
      <c r="N11" s="10">
        <f>номинал!N11/номинал!N$16*100</f>
        <v>4.9345612025140463E-2</v>
      </c>
      <c r="O11" s="10">
        <f>номинал!O11/номинал!O$16*100</f>
        <v>7.5217321510029897E-2</v>
      </c>
      <c r="P11" s="10">
        <f>номинал!P11/номинал!P$16*100</f>
        <v>0.12912962322902524</v>
      </c>
      <c r="Q11" s="10">
        <f>номинал!Q11/номинал!Q$16*100</f>
        <v>0.12480083933051665</v>
      </c>
      <c r="R11" s="10">
        <f>номинал!R11/номинал!R$16*100</f>
        <v>0.14739479845682343</v>
      </c>
      <c r="S11" s="10">
        <f>номинал!S11/номинал!S$16*100</f>
        <v>0.11278179237854714</v>
      </c>
    </row>
    <row r="12" spans="1:19" ht="29.25" customHeight="1">
      <c r="A12" s="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8" t="s">
        <v>10</v>
      </c>
      <c r="B13" s="10">
        <f>номинал!B13/номинал!B$16*100</f>
        <v>18.936589262462796</v>
      </c>
      <c r="C13" s="10">
        <f>номинал!C13/номинал!C$16*100</f>
        <v>20.237723326877443</v>
      </c>
      <c r="D13" s="10">
        <f>номинал!D13/номинал!D$16*100</f>
        <v>17.077028289172276</v>
      </c>
      <c r="E13" s="10">
        <f>номинал!E13/номинал!E$16*100</f>
        <v>16.862702100982972</v>
      </c>
      <c r="F13" s="10">
        <f>номинал!F13/номинал!F$16*100</f>
        <v>16.502313521945101</v>
      </c>
      <c r="G13" s="10">
        <f>номинал!G13/номинал!G$16*100</f>
        <v>17.390425902255625</v>
      </c>
      <c r="H13" s="10">
        <f>номинал!H13/номинал!H$16*100</f>
        <v>18.448116806788885</v>
      </c>
      <c r="I13" s="10">
        <f>номинал!I13/номинал!I$16*100</f>
        <v>15.877853004133375</v>
      </c>
      <c r="J13" s="10">
        <f>номинал!J13/номинал!J$16*100</f>
        <v>13.595573162276656</v>
      </c>
      <c r="K13" s="10">
        <f>номинал!K13/номинал!K$16*100</f>
        <v>9.6307321372983026</v>
      </c>
      <c r="L13" s="10">
        <f>номинал!L13/номинал!L$16*100</f>
        <v>5.2571513387018021</v>
      </c>
      <c r="M13" s="10">
        <f>номинал!M13/номинал!M$16*100</f>
        <v>0.98883242391187876</v>
      </c>
      <c r="N13" s="10">
        <f>номинал!N13/номинал!N$16*100</f>
        <v>8.9283588703997179</v>
      </c>
      <c r="O13" s="10">
        <f>номинал!O13/номинал!O$16*100</f>
        <v>3.3303878676218091</v>
      </c>
      <c r="P13" s="10">
        <f>номинал!P13/номинал!P$16*100</f>
        <v>5.0770502126589125</v>
      </c>
      <c r="Q13" s="10">
        <f>номинал!Q13/номинал!Q$16*100</f>
        <v>6.0957126813906797</v>
      </c>
      <c r="R13" s="10">
        <f>номинал!R13/номинал!R$16*100</f>
        <v>3.4774032647758948</v>
      </c>
      <c r="S13" s="10">
        <f>номинал!S13/номинал!S$16*100</f>
        <v>1.7865901926288923</v>
      </c>
    </row>
    <row r="14" spans="1:19" ht="30.75" customHeight="1">
      <c r="A14" s="9" t="s">
        <v>11</v>
      </c>
      <c r="B14" s="3">
        <f>номинал!B14/номинал!B$16*100</f>
        <v>100</v>
      </c>
      <c r="C14" s="3">
        <f>номинал!C14/номинал!C$16*100</f>
        <v>100</v>
      </c>
      <c r="D14" s="3">
        <f>номинал!D14/номинал!D$16*100</f>
        <v>100</v>
      </c>
      <c r="E14" s="3">
        <f>номинал!E14/номинал!E$16*100</f>
        <v>100</v>
      </c>
      <c r="F14" s="3">
        <f>номинал!F14/номинал!F$16*100</f>
        <v>100</v>
      </c>
      <c r="G14" s="3">
        <f>номинал!G14/номинал!G$16*100</f>
        <v>100</v>
      </c>
      <c r="H14" s="3">
        <f>номинал!H14/номинал!H$16*100</f>
        <v>100</v>
      </c>
      <c r="I14" s="3">
        <f>номинал!I14/номинал!I$16*100</f>
        <v>100</v>
      </c>
      <c r="J14" s="3">
        <f>номинал!J14/номинал!J$16*100</f>
        <v>100</v>
      </c>
      <c r="K14" s="3">
        <f>номинал!K14/номинал!K$16*100</f>
        <v>100</v>
      </c>
      <c r="L14" s="3">
        <f>номинал!L14/номинал!L$16*100</f>
        <v>100</v>
      </c>
      <c r="M14" s="3">
        <f>номинал!M14/номинал!M$16*100</f>
        <v>100</v>
      </c>
      <c r="N14" s="3">
        <f>номинал!N14/номинал!N$16*100</f>
        <v>100</v>
      </c>
      <c r="O14" s="3">
        <f>номинал!O14/номинал!O$16*100</f>
        <v>100</v>
      </c>
      <c r="P14" s="3">
        <f>номинал!P14/номинал!P$16*100</f>
        <v>100</v>
      </c>
      <c r="Q14" s="3">
        <f>номинал!Q14/номинал!Q$16*100</f>
        <v>100</v>
      </c>
      <c r="R14" s="3">
        <f>номинал!R14/номинал!R$16*100</f>
        <v>100</v>
      </c>
      <c r="S14" s="3">
        <f>номинал!S14/номинал!S$16*100</f>
        <v>100</v>
      </c>
    </row>
    <row r="15" spans="1:19" ht="25.5" customHeight="1">
      <c r="A15" s="9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15" customHeight="1">
      <c r="A16" s="9" t="s">
        <v>13</v>
      </c>
      <c r="B16" s="5">
        <v>100</v>
      </c>
      <c r="C16" s="5">
        <v>100</v>
      </c>
      <c r="D16" s="5">
        <v>100</v>
      </c>
      <c r="E16" s="5">
        <v>100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</row>
    <row r="17" spans="1:19">
      <c r="A17" s="6" t="s">
        <v>14</v>
      </c>
      <c r="B17" s="7">
        <v>2000</v>
      </c>
      <c r="C17" s="7">
        <v>2001</v>
      </c>
      <c r="D17" s="7">
        <v>2002</v>
      </c>
      <c r="E17" s="7">
        <v>2003</v>
      </c>
      <c r="F17" s="7">
        <v>2004</v>
      </c>
      <c r="G17" s="7">
        <v>2005</v>
      </c>
      <c r="H17" s="7">
        <v>2006</v>
      </c>
      <c r="I17" s="7">
        <v>2007</v>
      </c>
      <c r="J17" s="7">
        <v>2008</v>
      </c>
      <c r="K17" s="7">
        <v>2009</v>
      </c>
      <c r="L17" s="7">
        <v>2010</v>
      </c>
      <c r="M17" s="7">
        <v>2011</v>
      </c>
      <c r="N17" s="7">
        <v>2012</v>
      </c>
      <c r="O17" s="7">
        <v>2013</v>
      </c>
      <c r="P17" s="7">
        <v>2014</v>
      </c>
      <c r="Q17" s="7">
        <v>2015</v>
      </c>
      <c r="R17" s="7">
        <v>2016</v>
      </c>
      <c r="S17" s="7">
        <v>2017</v>
      </c>
    </row>
    <row r="18" spans="1:19" ht="29.25" customHeight="1">
      <c r="A18" s="8" t="s">
        <v>15</v>
      </c>
      <c r="B18" s="10">
        <f>номинал!B18/номинал!B$16*100</f>
        <v>57.795663473168233</v>
      </c>
      <c r="C18" s="10">
        <f>номинал!C18/номинал!C$16*100</f>
        <v>56.615781253956364</v>
      </c>
      <c r="D18" s="10">
        <f>номинал!D18/номинал!D$16*100</f>
        <v>56.102566219690395</v>
      </c>
      <c r="E18" s="10">
        <f>номинал!E18/номинал!E$16*100</f>
        <v>59.700049860366242</v>
      </c>
      <c r="F18" s="10">
        <f>номинал!F18/номинал!F$16*100</f>
        <v>59.110301946835072</v>
      </c>
      <c r="G18" s="10">
        <f>номинал!G18/номинал!G$16*100</f>
        <v>59.739252038211113</v>
      </c>
      <c r="H18" s="10">
        <f>номинал!H18/номинал!H$16*100</f>
        <v>61.104002454906279</v>
      </c>
      <c r="I18" s="10">
        <f>номинал!I18/номинал!I$16*100</f>
        <v>62.178140164711756</v>
      </c>
      <c r="J18" s="10">
        <f>номинал!J18/номинал!J$16*100</f>
        <v>61.369796209325891</v>
      </c>
      <c r="K18" s="10">
        <f>номинал!K18/номинал!K$16*100</f>
        <v>61.694829622942891</v>
      </c>
      <c r="L18" s="10">
        <f>номинал!L18/номинал!L$16*100</f>
        <v>62.537519855981238</v>
      </c>
      <c r="M18" s="10">
        <f>номинал!M18/номинал!M$16*100</f>
        <v>62.367483248642664</v>
      </c>
      <c r="N18" s="10">
        <f>номинал!N18/номинал!N$16*100</f>
        <v>61.071444843269006</v>
      </c>
      <c r="O18" s="10">
        <f>номинал!O18/номинал!O$16*100</f>
        <v>61.115919128030725</v>
      </c>
      <c r="P18" s="10">
        <f>номинал!P18/номинал!P$16*100</f>
        <v>63.959596139711195</v>
      </c>
      <c r="Q18" s="10">
        <f>номинал!Q18/номинал!Q$16*100</f>
        <v>63.870862846011519</v>
      </c>
      <c r="R18" s="10">
        <f>номинал!R18/номинал!R$16*100</f>
        <v>66.984290298361387</v>
      </c>
      <c r="S18" s="10">
        <f>номинал!S18/номинал!S$16*100</f>
        <v>68.588688305665798</v>
      </c>
    </row>
    <row r="19" spans="1:19" ht="29.25" customHeight="1">
      <c r="A19" s="8" t="s">
        <v>16</v>
      </c>
      <c r="B19" s="10">
        <f>номинал!B19/номинал!B$16*100</f>
        <v>6.1280226577746824</v>
      </c>
      <c r="C19" s="10">
        <f>номинал!C19/номинал!C$16*100</f>
        <v>6.8720636621851616</v>
      </c>
      <c r="D19" s="10">
        <f>номинал!D19/номинал!D$16*100</f>
        <v>7.5934167443469747</v>
      </c>
      <c r="E19" s="10">
        <f>номинал!E19/номинал!E$16*100</f>
        <v>8.3370602116579793</v>
      </c>
      <c r="F19" s="10">
        <f>номинал!F19/номинал!F$16*100</f>
        <v>8.3454929750500817</v>
      </c>
      <c r="G19" s="10">
        <f>номинал!G19/номинал!G$16*100</f>
        <v>7.8740579902104768</v>
      </c>
      <c r="H19" s="10">
        <f>номинал!H19/номинал!H$16*100</f>
        <v>8.1377877937405039</v>
      </c>
      <c r="I19" s="10">
        <f>номинал!I19/номинал!I$16*100</f>
        <v>8.9473177502852952</v>
      </c>
      <c r="J19" s="10">
        <f>номинал!J19/номинал!J$16*100</f>
        <v>9.4843782761641915</v>
      </c>
      <c r="K19" s="10">
        <f>номинал!K19/номинал!K$16*100</f>
        <v>9.2565176480981481</v>
      </c>
      <c r="L19" s="10">
        <f>номинал!L19/номинал!L$16*100</f>
        <v>9.5039839945613416</v>
      </c>
      <c r="M19" s="10">
        <f>номинал!M19/номинал!M$16*100</f>
        <v>10.405739411504788</v>
      </c>
      <c r="N19" s="10">
        <f>номинал!N19/номинал!N$16*100</f>
        <v>11.839842943228259</v>
      </c>
      <c r="O19" s="10">
        <f>номинал!O19/номинал!O$16*100</f>
        <v>12.97274879629429</v>
      </c>
      <c r="P19" s="10">
        <f>номинал!P19/номинал!P$16*100</f>
        <v>13.407237689014645</v>
      </c>
      <c r="Q19" s="10">
        <f>номинал!Q19/номинал!Q$16*100</f>
        <v>12.784910281574094</v>
      </c>
      <c r="R19" s="10">
        <f>номинал!R19/номинал!R$16*100</f>
        <v>13.14392796300673</v>
      </c>
      <c r="S19" s="10">
        <f>номинал!S19/номинал!S$16*100</f>
        <v>12.951668780012451</v>
      </c>
    </row>
    <row r="20" spans="1:19" ht="29.25" customHeight="1">
      <c r="A20" s="8" t="s">
        <v>17</v>
      </c>
      <c r="B20" s="10">
        <f>номинал!B20/номинал!B$16*100</f>
        <v>2.2924094021993913</v>
      </c>
      <c r="C20" s="10">
        <f>номинал!C20/номинал!C$16*100</f>
        <v>2.2895760747111633</v>
      </c>
      <c r="D20" s="10">
        <f>номинал!D20/номинал!D$16*100</f>
        <v>2.3173442673383629</v>
      </c>
      <c r="E20" s="10">
        <f>номинал!E20/номинал!E$16*100</f>
        <v>2.9107747594836386</v>
      </c>
      <c r="F20" s="10">
        <f>номинал!F20/номинал!F$16*100</f>
        <v>2.0700312845907001</v>
      </c>
      <c r="G20" s="10">
        <f>номинал!G20/номинал!G$16*100</f>
        <v>3.0421688662220583</v>
      </c>
      <c r="H20" s="10">
        <f>номинал!H20/номинал!H$16*100</f>
        <v>3.0451354188709594</v>
      </c>
      <c r="I20" s="10">
        <f>номинал!I20/номинал!I$16*100</f>
        <v>2.7110954426410334</v>
      </c>
      <c r="J20" s="10">
        <f>номинал!J20/номинал!J$16*100</f>
        <v>0.50578361852696374</v>
      </c>
      <c r="K20" s="10">
        <f>номинал!K20/номинал!K$16*100</f>
        <v>2.8224461014608475</v>
      </c>
      <c r="L20" s="10">
        <f>номинал!L20/номинал!L$16*100</f>
        <v>3.9512244028522221</v>
      </c>
      <c r="M20" s="10">
        <f>номинал!M20/номинал!M$16*100</f>
        <v>3.3639715577058396</v>
      </c>
      <c r="N20" s="10">
        <f>номинал!N20/номинал!N$16*100</f>
        <v>4.8648250224928002</v>
      </c>
      <c r="O20" s="10">
        <f>номинал!O20/номинал!O$16*100</f>
        <v>4.7655177813710417</v>
      </c>
      <c r="P20" s="10">
        <f>номинал!P20/номинал!P$16*100</f>
        <v>1.1656469961002487</v>
      </c>
      <c r="Q20" s="10">
        <f>номинал!Q20/номинал!Q$16*100</f>
        <v>4.4513557598829667</v>
      </c>
      <c r="R20" s="10">
        <f>номинал!R20/номинал!R$16*100</f>
        <v>3.4088274651485539</v>
      </c>
      <c r="S20" s="10">
        <f>номинал!S20/номинал!S$16*100</f>
        <v>3.4622499572787402</v>
      </c>
    </row>
    <row r="21" spans="1:19" ht="29.25" customHeight="1">
      <c r="A21" s="8" t="s">
        <v>18</v>
      </c>
      <c r="B21" s="10">
        <f>номинал!B21/номинал!B$16*100</f>
        <v>0.67849189000400889</v>
      </c>
      <c r="C21" s="10">
        <f>номинал!C21/номинал!C$16*100</f>
        <v>0.80340316452212002</v>
      </c>
      <c r="D21" s="10">
        <f>номинал!D21/номинал!D$16*100</f>
        <v>1.1008448801661825</v>
      </c>
      <c r="E21" s="10">
        <f>номинал!E21/номинал!E$16*100</f>
        <v>0.49769868017129043</v>
      </c>
      <c r="F21" s="10">
        <f>номинал!F21/номинал!F$16*100</f>
        <v>2.1043741949300752</v>
      </c>
      <c r="G21" s="10">
        <f>номинал!G21/номинал!G$16*100</f>
        <v>1.447569791374318</v>
      </c>
      <c r="H21" s="10">
        <f>номинал!H21/номинал!H$16*100</f>
        <v>2.2078292099866492</v>
      </c>
      <c r="I21" s="10">
        <f>номинал!I21/номинал!I$16*100</f>
        <v>3.0719516732961902</v>
      </c>
      <c r="J21" s="10">
        <f>номинал!J21/номинал!J$16*100</f>
        <v>3.860082718707857</v>
      </c>
      <c r="K21" s="10">
        <f>номинал!K21/номинал!K$16*100</f>
        <v>2.344627560623278</v>
      </c>
      <c r="L21" s="10">
        <f>номинал!L21/номинал!L$16*100</f>
        <v>3.1156316883824364</v>
      </c>
      <c r="M21" s="10">
        <f>номинал!M21/номинал!M$16*100</f>
        <v>4.4832373035344224</v>
      </c>
      <c r="N21" s="10">
        <f>номинал!N21/номинал!N$16*100</f>
        <v>4.3836005695833782</v>
      </c>
      <c r="O21" s="10">
        <f>номинал!O21/номинал!O$16*100</f>
        <v>4.8645116949066081</v>
      </c>
      <c r="P21" s="10">
        <f>номинал!P21/номинал!P$16*100</f>
        <v>5.5251543131736929</v>
      </c>
      <c r="Q21" s="10">
        <f>номинал!Q21/номинал!Q$16*100</f>
        <v>3.1661718507325256</v>
      </c>
      <c r="R21" s="10">
        <f>номинал!R21/номинал!R$16*100</f>
        <v>3.7386414694282153</v>
      </c>
      <c r="S21" s="10">
        <f>номинал!S21/номинал!S$16*100</f>
        <v>4.2001286289963753</v>
      </c>
    </row>
    <row r="22" spans="1:19" ht="29.25" customHeight="1">
      <c r="A22" s="8" t="s">
        <v>19</v>
      </c>
      <c r="B22" s="10">
        <f>номинал!B22/номинал!B$16*100</f>
        <v>4.174046437621679</v>
      </c>
      <c r="C22" s="10">
        <f>номинал!C22/номинал!C$16*100</f>
        <v>4.3498538532682947</v>
      </c>
      <c r="D22" s="10">
        <f>номинал!D22/номинал!D$16*100</f>
        <v>4.9761350924004306</v>
      </c>
      <c r="E22" s="10">
        <f>номинал!E22/номинал!E$16*100</f>
        <v>3.8586887977221993</v>
      </c>
      <c r="F22" s="10">
        <f>номинал!F22/номинал!F$16*100</f>
        <v>3.7640283302096651</v>
      </c>
      <c r="G22" s="10">
        <f>номинал!G22/номинал!G$16*100</f>
        <v>3.5102175252199377</v>
      </c>
      <c r="H22" s="10">
        <f>номинал!H22/номинал!H$16*100</f>
        <v>2.8562188470693268</v>
      </c>
      <c r="I22" s="10">
        <f>номинал!I22/номинал!I$16*100</f>
        <v>2.3590087112315401</v>
      </c>
      <c r="J22" s="10">
        <f>номинал!J22/номинал!J$16*100</f>
        <v>3.4865310043034734</v>
      </c>
      <c r="K22" s="10">
        <f>номинал!K22/номинал!K$16*100</f>
        <v>2.4467369061546411</v>
      </c>
      <c r="L22" s="10">
        <f>номинал!L22/номинал!L$16*100</f>
        <v>1.9280258680789788</v>
      </c>
      <c r="M22" s="10">
        <f>номинал!M22/номинал!M$16*100</f>
        <v>2.2258194959560296</v>
      </c>
      <c r="N22" s="10">
        <f>номинал!N22/номинал!N$16*100</f>
        <v>2.5795642208303193</v>
      </c>
      <c r="O22" s="10">
        <f>номинал!O22/номинал!O$16*100</f>
        <v>2.2783440248534608</v>
      </c>
      <c r="P22" s="10">
        <f>номинал!P22/номинал!P$16*100</f>
        <v>2.7738345710537797</v>
      </c>
      <c r="Q22" s="10">
        <f>номинал!Q22/номинал!Q$16*100</f>
        <v>1.6163695305575505</v>
      </c>
      <c r="R22" s="10">
        <f>номинал!R22/номинал!R$16*100</f>
        <v>1.5851568400179978</v>
      </c>
      <c r="S22" s="10">
        <f>номинал!S22/номинал!S$16*100</f>
        <v>1.5044485229716529</v>
      </c>
    </row>
    <row r="23" spans="1:19" ht="38.25" customHeight="1">
      <c r="A23" s="8" t="s">
        <v>27</v>
      </c>
      <c r="B23" s="10">
        <f>номинал!B23/номинал!B$16*100</f>
        <v>1.1899396617033358</v>
      </c>
      <c r="C23" s="10">
        <f>номинал!C23/номинал!C$16*100</f>
        <v>2.2708634656208608</v>
      </c>
      <c r="D23" s="10">
        <f>номинал!D23/номинал!D$16*100</f>
        <v>3.9002167173162032</v>
      </c>
      <c r="E23" s="10">
        <f>номинал!E23/номинал!E$16*100</f>
        <v>5.0723126673897427</v>
      </c>
      <c r="F23" s="10">
        <f>номинал!F23/номинал!F$16*100</f>
        <v>6.5430307321914505</v>
      </c>
      <c r="G23" s="10">
        <f>номинал!G23/номинал!G$16*100</f>
        <v>7.1194894445158905</v>
      </c>
      <c r="H23" s="10">
        <f>номинал!H23/номинал!H$16*100</f>
        <v>7.1115785284257864</v>
      </c>
      <c r="I23" s="10">
        <f>номинал!I23/номинал!I$16*100</f>
        <v>6.2309008033537605</v>
      </c>
      <c r="J23" s="10">
        <f>номинал!J23/номинал!J$16*100</f>
        <v>6.156730534876564</v>
      </c>
      <c r="K23" s="10">
        <f>номинал!K23/номинал!K$16*100</f>
        <v>6.1586617750337354</v>
      </c>
      <c r="L23" s="10">
        <f>номинал!L23/номинал!L$16*100</f>
        <v>7.7098910741942781</v>
      </c>
      <c r="M23" s="10">
        <f>номинал!M23/номинал!M$16*100</f>
        <v>8.8769148431365092</v>
      </c>
      <c r="N23" s="10">
        <f>номинал!N23/номинал!N$16*100</f>
        <v>7.9145313110314044</v>
      </c>
      <c r="O23" s="10">
        <f>номинал!O23/номинал!O$16*100</f>
        <v>7.4334932540779164</v>
      </c>
      <c r="P23" s="10">
        <f>номинал!P23/номинал!P$16*100</f>
        <v>7.087191267813675</v>
      </c>
      <c r="Q23" s="10">
        <f>номинал!Q23/номинал!Q$16*100</f>
        <v>5.6085361894336483</v>
      </c>
      <c r="R23" s="10">
        <f>номинал!R23/номинал!R$16*100</f>
        <v>4.0585756301059224</v>
      </c>
      <c r="S23" s="10">
        <f>номинал!S23/номинал!S$16*100</f>
        <v>2.9495153429361882</v>
      </c>
    </row>
    <row r="24" spans="1:19" ht="39.75" customHeight="1">
      <c r="A24" s="8" t="s">
        <v>20</v>
      </c>
      <c r="B24" s="10">
        <f>номинал!B24/номинал!B$16*100</f>
        <v>-0.10083948896440742</v>
      </c>
      <c r="C24" s="10">
        <f>номинал!C24/номинал!C$16*100</f>
        <v>-0.35308591713750687</v>
      </c>
      <c r="D24" s="10">
        <f>номинал!D24/номинал!D$16*100</f>
        <v>-0.570289310909178</v>
      </c>
      <c r="E24" s="10">
        <f>номинал!E24/номинал!E$16*100</f>
        <v>-0.90528926644545726</v>
      </c>
      <c r="F24" s="10">
        <f>номинал!F24/номинал!F$16*100</f>
        <v>-1.3890558278995313</v>
      </c>
      <c r="G24" s="10">
        <f>номинал!G24/номинал!G$16*100</f>
        <v>-3.0673375735413924</v>
      </c>
      <c r="H24" s="10">
        <f>номинал!H24/номинал!H$16*100</f>
        <v>-3.0331228282085618</v>
      </c>
      <c r="I24" s="10">
        <f>номинал!I24/номинал!I$16*100</f>
        <v>-2.6848869920911023</v>
      </c>
      <c r="J24" s="10">
        <f>номинал!J24/номинал!J$16*100</f>
        <v>-2.0946195230954618</v>
      </c>
      <c r="K24" s="10">
        <f>номинал!K24/номинал!K$16*100</f>
        <v>0.51955112985192098</v>
      </c>
      <c r="L24" s="10">
        <f>номинал!L24/номинал!L$16*100</f>
        <v>-2.9345348119017722</v>
      </c>
      <c r="M24" s="10">
        <f>номинал!M24/номинал!M$16*100</f>
        <v>-6.2691528840815689</v>
      </c>
      <c r="N24" s="10">
        <f>номинал!N24/номинал!N$16*100</f>
        <v>-8.5131335317926577</v>
      </c>
      <c r="O24" s="10">
        <f>номинал!O24/номинал!O$16*100</f>
        <v>-6.7742187882123801</v>
      </c>
      <c r="P24" s="10">
        <f>номинал!P24/номинал!P$16*100</f>
        <v>-4.3903088060887949</v>
      </c>
      <c r="Q24" s="10">
        <f>номинал!Q24/номинал!Q$16*100</f>
        <v>0.58311377451209323</v>
      </c>
      <c r="R24" s="10">
        <f>номинал!R24/номинал!R$16*100</f>
        <v>-1.9953387799595652</v>
      </c>
      <c r="S24" s="10">
        <f>номинал!S24/номинал!S$16*100</f>
        <v>-3.8250009402101175</v>
      </c>
    </row>
    <row r="25" spans="1:19" ht="29.25" customHeight="1">
      <c r="A25" s="8" t="s">
        <v>21</v>
      </c>
      <c r="B25" s="10">
        <f>номинал!B25/номинал!B$16*100</f>
        <v>0.932642756835938</v>
      </c>
      <c r="C25" s="10">
        <f>номинал!C25/номинал!C$16*100</f>
        <v>1.198445197925051</v>
      </c>
      <c r="D25" s="10">
        <f>номинал!D25/номинал!D$16*100</f>
        <v>1.6397346148604885</v>
      </c>
      <c r="E25" s="10">
        <f>номинал!E25/номинал!E$16*100</f>
        <v>1.5915994705779071</v>
      </c>
      <c r="F25" s="10">
        <f>номинал!F25/номинал!F$16*100</f>
        <v>1.6454987393983329</v>
      </c>
      <c r="G25" s="10">
        <f>номинал!G25/номинал!G$16*100</f>
        <v>3.4668144955188005</v>
      </c>
      <c r="H25" s="10">
        <f>номинал!H25/номинал!H$16*100</f>
        <v>4.3084165236611671</v>
      </c>
      <c r="I25" s="10">
        <f>номинал!I25/номинал!I$16*100</f>
        <v>5.0131555064448694</v>
      </c>
      <c r="J25" s="10">
        <f>номинал!J25/номинал!J$16*100</f>
        <v>5.616930005948948</v>
      </c>
      <c r="K25" s="10">
        <f>номинал!K25/номинал!K$16*100</f>
        <v>5.9925689804402111</v>
      </c>
      <c r="L25" s="10">
        <f>номинал!L25/номинал!L$16*100</f>
        <v>5.5305199812412447</v>
      </c>
      <c r="M25" s="10">
        <f>номинал!M25/номинал!M$16*100</f>
        <v>4.0561181228592718</v>
      </c>
      <c r="N25" s="10">
        <f>номинал!N25/номинал!N$16*100</f>
        <v>3.5710447287272316</v>
      </c>
      <c r="O25" s="10">
        <f>номинал!O25/номинал!O$16*100</f>
        <v>3.2866071162630162</v>
      </c>
      <c r="P25" s="10">
        <f>номинал!P25/номинал!P$16*100</f>
        <v>2.9816222157649213</v>
      </c>
      <c r="Q25" s="10">
        <f>номинал!Q25/номинал!Q$16*100</f>
        <v>2.3103285180886619</v>
      </c>
      <c r="R25" s="10">
        <f>номинал!R25/номинал!R$16*100</f>
        <v>2.2609345800817997</v>
      </c>
      <c r="S25" s="10">
        <f>номинал!S25/номинал!S$16*100</f>
        <v>1.9573350287366644</v>
      </c>
    </row>
    <row r="26" spans="1:19" ht="29.25" customHeight="1">
      <c r="A26" s="8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0">
        <f>номинал!L26/номинал!L$16*100</f>
        <v>0.45722254221560887</v>
      </c>
      <c r="M26" s="10">
        <f>номинал!M26/номинал!M$16*100</f>
        <v>0.22515347833907068</v>
      </c>
      <c r="N26" s="10">
        <f>номинал!N26/номинал!N$16*100</f>
        <v>0.33822859980070663</v>
      </c>
      <c r="O26" s="10">
        <f>номинал!O26/номинал!O$16*100</f>
        <v>0.2936279751676581</v>
      </c>
      <c r="P26" s="10">
        <f>номинал!P26/номинал!P$16*100</f>
        <v>0.23467213716730628</v>
      </c>
      <c r="Q26" s="10">
        <f>номинал!Q26/номинал!Q$16*100</f>
        <v>0.31104691885936403</v>
      </c>
      <c r="R26" s="10">
        <f>номинал!R26/номинал!R$16*100</f>
        <v>0.30086177662195274</v>
      </c>
      <c r="S26" s="10">
        <f>номинал!S26/номинал!S$16*100</f>
        <v>0.47047619578843458</v>
      </c>
    </row>
    <row r="27" spans="1:19" ht="39" customHeight="1">
      <c r="A27" s="9" t="s">
        <v>23</v>
      </c>
      <c r="B27" s="11">
        <f>номинал!B27/номинал!B$16*100</f>
        <v>73.090376790342859</v>
      </c>
      <c r="C27" s="11">
        <f>номинал!C27/номинал!C$16*100</f>
        <v>74.04690075505151</v>
      </c>
      <c r="D27" s="11">
        <f>номинал!D27/номинал!D$16*100</f>
        <v>77.059969225209855</v>
      </c>
      <c r="E27" s="11">
        <f>номинал!E27/номинал!E$16*100</f>
        <v>81.062895180923547</v>
      </c>
      <c r="F27" s="11">
        <f>номинал!F27/номинал!F$16*100</f>
        <v>82.193702375305847</v>
      </c>
      <c r="G27" s="11">
        <f>номинал!G27/номинал!G$16*100</f>
        <v>83.132232577731202</v>
      </c>
      <c r="H27" s="11">
        <f>номинал!H27/номинал!H$16*100</f>
        <v>85.737845948452119</v>
      </c>
      <c r="I27" s="11">
        <f>номинал!I27/номинал!I$16*100</f>
        <v>87.826683059873361</v>
      </c>
      <c r="J27" s="11">
        <f>номинал!J27/номинал!J$16*100</f>
        <v>88.385612844758427</v>
      </c>
      <c r="K27" s="11">
        <f>номинал!K27/номинал!K$16*100</f>
        <v>91.235939724605686</v>
      </c>
      <c r="L27" s="11">
        <f>номинал!L27/номинал!L$16*100</f>
        <v>91.799484595605591</v>
      </c>
      <c r="M27" s="11">
        <f>номинал!M27/номинал!M$16*100</f>
        <v>89.735284577597028</v>
      </c>
      <c r="N27" s="11">
        <f>номинал!N27/номинал!N$16*100</f>
        <v>88.049948403368674</v>
      </c>
      <c r="O27" s="11">
        <f>номинал!O27/номинал!O$16*100</f>
        <v>90.236550982752334</v>
      </c>
      <c r="P27" s="11">
        <f>номинал!P27/номинал!P$16*100</f>
        <v>92.744646523710671</v>
      </c>
      <c r="Q27" s="11">
        <f>номинал!Q27/номинал!Q$16*100</f>
        <v>94.702695669652428</v>
      </c>
      <c r="R27" s="11">
        <f>номинал!R27/номинал!R$16*100</f>
        <v>93.485877242813004</v>
      </c>
      <c r="S27" s="11">
        <f>номинал!S27/номинал!S$16*100</f>
        <v>92.259509822176184</v>
      </c>
    </row>
    <row r="28" spans="1:19" ht="39" customHeight="1">
      <c r="A28" s="9" t="s">
        <v>24</v>
      </c>
      <c r="B28" s="10">
        <f>номинал!B28/номинал!B$16*100</f>
        <v>26.909623209657134</v>
      </c>
      <c r="C28" s="10">
        <f>номинал!C28/номинал!C$16*100</f>
        <v>25.95309924494849</v>
      </c>
      <c r="D28" s="10">
        <f>номинал!D28/номинал!D$16*100</f>
        <v>22.940030774790138</v>
      </c>
      <c r="E28" s="10">
        <f>номинал!E28/номинал!E$16*100</f>
        <v>18.937104819076456</v>
      </c>
      <c r="F28" s="10">
        <f>номинал!F28/номинал!F$16*100</f>
        <v>17.80629762469415</v>
      </c>
      <c r="G28" s="10">
        <f>номинал!G28/номинал!G$16*100</f>
        <v>16.867767422268802</v>
      </c>
      <c r="H28" s="10">
        <f>номинал!H28/номинал!H$16*100</f>
        <v>14.262154051547885</v>
      </c>
      <c r="I28" s="10">
        <f>номинал!I28/номинал!I$16*100</f>
        <v>12.17331694012665</v>
      </c>
      <c r="J28" s="10">
        <f>номинал!J28/номинал!J$16*100</f>
        <v>11.614387155241577</v>
      </c>
      <c r="K28" s="10">
        <f>номинал!K28/номинал!K$16*100</f>
        <v>8.7640602753943178</v>
      </c>
      <c r="L28" s="10">
        <f>номинал!L28/номинал!L$16*100</f>
        <v>8.2005154043944177</v>
      </c>
      <c r="M28" s="10">
        <f>номинал!M28/номинал!M$16*100</f>
        <v>10.264715422402972</v>
      </c>
      <c r="N28" s="10">
        <f>номинал!N28/номинал!N$16*100</f>
        <v>11.950051596631328</v>
      </c>
      <c r="O28" s="10">
        <f>номинал!O28/номинал!O$16*100</f>
        <v>9.7634490172476642</v>
      </c>
      <c r="P28" s="10">
        <f>номинал!P28/номинал!P$16*100</f>
        <v>7.2553534762893319</v>
      </c>
      <c r="Q28" s="10">
        <f>номинал!Q28/номинал!Q$16*100</f>
        <v>5.2973043303475755</v>
      </c>
      <c r="R28" s="10">
        <f>номинал!R28/номинал!R$16*100</f>
        <v>6.5141227571870006</v>
      </c>
      <c r="S28" s="10">
        <f>номинал!S28/номинал!S$16*100</f>
        <v>7.7404901778238093</v>
      </c>
    </row>
    <row r="29" spans="1:19" ht="16.5" customHeight="1">
      <c r="A29" s="1" t="s">
        <v>25</v>
      </c>
      <c r="B29" s="5">
        <f>номинал!B29/номинал!B$16*100</f>
        <v>100</v>
      </c>
      <c r="C29" s="5">
        <f>номинал!C29/номинал!C$16*100</f>
        <v>100</v>
      </c>
      <c r="D29" s="5">
        <f>номинал!D29/номинал!D$16*100</f>
        <v>100</v>
      </c>
      <c r="E29" s="5">
        <f>номинал!E29/номинал!E$16*100</f>
        <v>100</v>
      </c>
      <c r="F29" s="5">
        <f>номинал!F29/номинал!F$16*100</f>
        <v>100</v>
      </c>
      <c r="G29" s="5">
        <f>номинал!G29/номинал!G$16*100</f>
        <v>100</v>
      </c>
      <c r="H29" s="5">
        <f>номинал!H29/номинал!H$16*100</f>
        <v>100</v>
      </c>
      <c r="I29" s="5">
        <f>номинал!I29/номинал!I$16*100</f>
        <v>100</v>
      </c>
      <c r="J29" s="5">
        <f>номинал!J29/номинал!J$16*100</f>
        <v>100</v>
      </c>
      <c r="K29" s="5">
        <f>номинал!K29/номинал!K$16*100</f>
        <v>100</v>
      </c>
      <c r="L29" s="5">
        <f>номинал!L29/номинал!L$16*100</f>
        <v>100</v>
      </c>
      <c r="M29" s="5">
        <f>номинал!M29/номинал!M$16*100</f>
        <v>100</v>
      </c>
      <c r="N29" s="5">
        <f>номинал!N29/номинал!N$16*100</f>
        <v>100</v>
      </c>
      <c r="O29" s="5">
        <f>номинал!O29/номинал!O$16*100</f>
        <v>100</v>
      </c>
      <c r="P29" s="5">
        <f>номинал!P29/номинал!P$16*100</f>
        <v>100</v>
      </c>
      <c r="Q29" s="5">
        <f>номинал!Q29/номинал!Q$16*100</f>
        <v>100</v>
      </c>
      <c r="R29" s="5">
        <f>номинал!R29/номинал!R$16*100</f>
        <v>100</v>
      </c>
      <c r="S29" s="5">
        <f>номинал!S29/номинал!S$16*100</f>
        <v>100</v>
      </c>
    </row>
  </sheetData>
  <mergeCells count="2">
    <mergeCell ref="A1:Q1"/>
    <mergeCell ref="A2:Q2"/>
  </mergeCells>
  <pageMargins left="0.39370078740157483" right="0.31496062992125984" top="0.59055118110236227" bottom="0.39370078740157483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A19" workbookViewId="0">
      <selection activeCell="S10" sqref="S10"/>
    </sheetView>
  </sheetViews>
  <sheetFormatPr defaultRowHeight="14.4"/>
  <cols>
    <col min="1" max="1" width="23" customWidth="1"/>
    <col min="2" max="2" width="6.33203125" customWidth="1"/>
    <col min="3" max="11" width="5.33203125" customWidth="1"/>
    <col min="12" max="12" width="5.5546875" customWidth="1"/>
    <col min="13" max="13" width="5.33203125" customWidth="1"/>
    <col min="14" max="14" width="6.6640625" customWidth="1"/>
    <col min="15" max="17" width="5.33203125" customWidth="1"/>
    <col min="18" max="18" width="5.6640625" customWidth="1"/>
    <col min="19" max="19" width="5.33203125" customWidth="1"/>
  </cols>
  <sheetData>
    <row r="1" spans="1:19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" t="s">
        <v>1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</row>
    <row r="5" spans="1:19" ht="40.5" customHeight="1">
      <c r="A5" s="8" t="s">
        <v>2</v>
      </c>
      <c r="B5" s="12">
        <v>160.4</v>
      </c>
      <c r="C5" s="10">
        <f>номинал!C5/номинал!B5*100</f>
        <v>95.137676135230421</v>
      </c>
      <c r="D5" s="10">
        <f>номинал!D5/номинал!C5*100</f>
        <v>116.30965385813849</v>
      </c>
      <c r="E5" s="10">
        <f>номинал!E5/номинал!D5*100</f>
        <v>167.22495595124053</v>
      </c>
      <c r="F5" s="10">
        <f>номинал!F5/номинал!E5*100</f>
        <v>127.18489938723832</v>
      </c>
      <c r="G5" s="10">
        <f>номинал!G5/номинал!F5*100</f>
        <v>115.86852468466287</v>
      </c>
      <c r="H5" s="10">
        <f>номинал!H5/номинал!G5*100</f>
        <v>114.40828312488914</v>
      </c>
      <c r="I5" s="10">
        <f>номинал!I5/номинал!H5*100</f>
        <v>107.49159409554632</v>
      </c>
      <c r="J5" s="10">
        <f>номинал!J5/номинал!I5*100</f>
        <v>136.75720119803307</v>
      </c>
      <c r="K5" s="10">
        <f>номинал!K5/номинал!J5*100</f>
        <v>139.63576815311407</v>
      </c>
      <c r="L5" s="10">
        <f>номинал!L5/номинал!K5*100</f>
        <v>123.39611445464161</v>
      </c>
      <c r="M5" s="10">
        <f>номинал!M5/номинал!L5*100</f>
        <v>94.474380510640799</v>
      </c>
      <c r="N5" s="10">
        <f>номинал!N5/номинал!M5*100</f>
        <v>90.860377951793765</v>
      </c>
      <c r="O5" s="10">
        <f>номинал!O5/номинал!N5*100</f>
        <v>113.3179400878761</v>
      </c>
      <c r="P5" s="10">
        <f>номинал!P5/номинал!O5*100</f>
        <v>102.47606583789646</v>
      </c>
      <c r="Q5" s="10">
        <f>номинал!Q5/номинал!P5*100</f>
        <v>114.76102615534347</v>
      </c>
      <c r="R5" s="10">
        <f>номинал!R5/номинал!Q5*100</f>
        <v>108.59969531498155</v>
      </c>
      <c r="S5" s="10">
        <f>номинал!S5/номинал!R5*100</f>
        <v>101.08726276545271</v>
      </c>
    </row>
    <row r="6" spans="1:19" ht="29.25" customHeight="1">
      <c r="A6" s="8" t="s">
        <v>3</v>
      </c>
      <c r="B6" s="12">
        <v>130.6</v>
      </c>
      <c r="C6" s="10">
        <f>номинал!C6/номинал!B6*100</f>
        <v>130.87977050195983</v>
      </c>
      <c r="D6" s="10">
        <f>номинал!D6/номинал!C6*100</f>
        <v>135.28643387209189</v>
      </c>
      <c r="E6" s="10">
        <f>номинал!E6/номинал!D6*100</f>
        <v>120.44471545692778</v>
      </c>
      <c r="F6" s="10">
        <f>номинал!F6/номинал!E6*100</f>
        <v>114.59487088324556</v>
      </c>
      <c r="G6" s="10">
        <f>номинал!G6/номинал!F6*100</f>
        <v>116.35229203930146</v>
      </c>
      <c r="H6" s="10">
        <f>номинал!H6/номинал!G6*100</f>
        <v>119.58507295571306</v>
      </c>
      <c r="I6" s="10">
        <f>номинал!I6/номинал!H6*100</f>
        <v>120.76835672801415</v>
      </c>
      <c r="J6" s="10">
        <f>номинал!J6/номинал!I6*100</f>
        <v>122.58155824818841</v>
      </c>
      <c r="K6" s="10">
        <f>номинал!K6/номинал!J6*100</f>
        <v>109.61330943876581</v>
      </c>
      <c r="L6" s="10">
        <f>номинал!L6/номинал!K6*100</f>
        <v>104.82164328116521</v>
      </c>
      <c r="M6" s="10">
        <f>номинал!M6/номинал!L6*100</f>
        <v>118.93487362658142</v>
      </c>
      <c r="N6" s="10">
        <f>номинал!N6/номинал!M6*100</f>
        <v>117.29206214789556</v>
      </c>
      <c r="O6" s="10">
        <f>номинал!O6/номинал!N6*100</f>
        <v>117.20253423991214</v>
      </c>
      <c r="P6" s="10">
        <f>номинал!P6/номинал!O6*100</f>
        <v>108.5582094852428</v>
      </c>
      <c r="Q6" s="10">
        <f>номинал!Q6/номинал!P6*100</f>
        <v>105.13259531090573</v>
      </c>
      <c r="R6" s="10">
        <f>номинал!R6/номинал!Q6*100</f>
        <v>106.68549398313172</v>
      </c>
      <c r="S6" s="10">
        <f>номинал!S6/номинал!R6*100</f>
        <v>106.52845873953144</v>
      </c>
    </row>
    <row r="7" spans="1:19" ht="53.25" customHeight="1">
      <c r="A7" s="8" t="s">
        <v>4</v>
      </c>
      <c r="B7" s="12">
        <v>158.69999999999999</v>
      </c>
      <c r="C7" s="10">
        <f>номинал!C7/номинал!B7*100</f>
        <v>114.52981245088465</v>
      </c>
      <c r="D7" s="10">
        <f>номинал!D7/номинал!C7*100</f>
        <v>113.65213718429901</v>
      </c>
      <c r="E7" s="10">
        <f>номинал!E7/номинал!D7*100</f>
        <v>109.35342160504418</v>
      </c>
      <c r="F7" s="10">
        <f>номинал!F7/номинал!E7*100</f>
        <v>116.21419621773579</v>
      </c>
      <c r="G7" s="10">
        <f>номинал!G7/номинал!F7*100</f>
        <v>125.57272773052446</v>
      </c>
      <c r="H7" s="10">
        <f>номинал!H7/номинал!G7*100</f>
        <v>114.232031583306</v>
      </c>
      <c r="I7" s="10">
        <f>номинал!I7/номинал!H7*100</f>
        <v>113.17711682908171</v>
      </c>
      <c r="J7" s="10">
        <f>номинал!J7/номинал!I7*100</f>
        <v>121.29080504058034</v>
      </c>
      <c r="K7" s="10">
        <f>номинал!K7/номинал!J7*100</f>
        <v>97.720014432277523</v>
      </c>
      <c r="L7" s="10">
        <f>номинал!L7/номинал!K7*100</f>
        <v>103.80152205293005</v>
      </c>
      <c r="M7" s="10">
        <f>номинал!M7/номинал!L7*100</f>
        <v>108.16346182031586</v>
      </c>
      <c r="N7" s="10">
        <f>номинал!N7/номинал!M7*100</f>
        <v>102.22270525723229</v>
      </c>
      <c r="O7" s="10">
        <f>номинал!O7/номинал!N7*100</f>
        <v>102.06522590189742</v>
      </c>
      <c r="P7" s="10">
        <f>номинал!P7/номинал!O7*100</f>
        <v>102.53141302807418</v>
      </c>
      <c r="Q7" s="10">
        <f>номинал!Q7/номинал!P7*100</f>
        <v>99.063172059947746</v>
      </c>
      <c r="R7" s="10">
        <f>номинал!R7/номинал!Q7*100</f>
        <v>113.90035003326489</v>
      </c>
      <c r="S7" s="10">
        <f>номинал!S7/номинал!R7*100</f>
        <v>107.29956854631939</v>
      </c>
    </row>
    <row r="8" spans="1:19">
      <c r="A8" s="8" t="s">
        <v>5</v>
      </c>
      <c r="B8" s="12">
        <v>127.3</v>
      </c>
      <c r="C8" s="10">
        <f>номинал!C8/номинал!B8*100</f>
        <v>146.2827704224425</v>
      </c>
      <c r="D8" s="10">
        <f>номинал!D8/номинал!C8*100</f>
        <v>120.86546739785391</v>
      </c>
      <c r="E8" s="10">
        <f>номинал!E8/номинал!D8*100</f>
        <v>142.25059380434334</v>
      </c>
      <c r="F8" s="10">
        <f>номинал!F8/номинал!E8*100</f>
        <v>105.63857235914256</v>
      </c>
      <c r="G8" s="10">
        <f>номинал!G8/номинал!F8*100</f>
        <v>124.72265437469929</v>
      </c>
      <c r="H8" s="10">
        <f>номинал!H8/номинал!G8*100</f>
        <v>113.78124428942367</v>
      </c>
      <c r="I8" s="10">
        <f>номинал!I8/номинал!H8*100</f>
        <v>120.48211417318038</v>
      </c>
      <c r="J8" s="10">
        <f>номинал!J8/номинал!I8*100</f>
        <v>132.24335012267744</v>
      </c>
      <c r="K8" s="10">
        <f>номинал!K8/номинал!J8*100</f>
        <v>139.4395892605057</v>
      </c>
      <c r="L8" s="10">
        <f>номинал!L8/номинал!K8*100</f>
        <v>132.37038316366352</v>
      </c>
      <c r="M8" s="10">
        <f>номинал!M8/номинал!L8*100</f>
        <v>117.68938708793002</v>
      </c>
      <c r="N8" s="10">
        <f>номинал!N8/номинал!M8*100</f>
        <v>109.1960975375343</v>
      </c>
      <c r="O8" s="10">
        <f>номинал!O8/номинал!N8*100</f>
        <v>114.82908955900555</v>
      </c>
      <c r="P8" s="10">
        <f>номинал!P8/номинал!O8*100</f>
        <v>104.1022035836241</v>
      </c>
      <c r="Q8" s="10">
        <f>номинал!Q8/номинал!P8*100</f>
        <v>116.53999390923057</v>
      </c>
      <c r="R8" s="10">
        <f>номинал!R8/номинал!Q8*100</f>
        <v>103.32328042424615</v>
      </c>
      <c r="S8" s="10">
        <f>номинал!S8/номинал!R8*100</f>
        <v>107.28580930307166</v>
      </c>
    </row>
    <row r="9" spans="1:19">
      <c r="A9" s="8" t="s">
        <v>6</v>
      </c>
      <c r="B9" s="12">
        <v>161.30000000000001</v>
      </c>
      <c r="C9" s="10">
        <f>номинал!C9/номинал!B9*100</f>
        <v>96.586415487400402</v>
      </c>
      <c r="D9" s="10">
        <f>номинал!D9/номинал!C9*100</f>
        <v>201.11778197164881</v>
      </c>
      <c r="E9" s="10">
        <f>номинал!E9/номинал!D9*100</f>
        <v>132.22118205729109</v>
      </c>
      <c r="F9" s="10">
        <f>номинал!F9/номинал!E9*100</f>
        <v>172.1949285088196</v>
      </c>
      <c r="G9" s="10">
        <f>номинал!G9/номинал!F9*100</f>
        <v>113.2141255863194</v>
      </c>
      <c r="H9" s="10">
        <f>номинал!H9/номинал!G9*100</f>
        <v>125.67404874688268</v>
      </c>
      <c r="I9" s="10">
        <f>номинал!I9/номинал!H9*100</f>
        <v>134.5339767985694</v>
      </c>
      <c r="J9" s="10">
        <f>номинал!J9/номинал!I9*100</f>
        <v>81.705680694425439</v>
      </c>
      <c r="K9" s="10">
        <f>номинал!K9/номинал!J9*100</f>
        <v>109.74075170606936</v>
      </c>
      <c r="L9" s="10">
        <f>номинал!L9/номинал!K9*100</f>
        <v>143.76111947675241</v>
      </c>
      <c r="M9" s="10">
        <f>номинал!M9/номинал!L9*100</f>
        <v>164.62134177509884</v>
      </c>
      <c r="N9" s="10">
        <f>номинал!N9/номинал!M9*100</f>
        <v>28.263899590939197</v>
      </c>
      <c r="O9" s="10">
        <f>номинал!O9/номинал!N9*100</f>
        <v>150.18895587335885</v>
      </c>
      <c r="P9" s="10">
        <f>номинал!P9/номинал!O9*100</f>
        <v>96.362379321885044</v>
      </c>
      <c r="Q9" s="10">
        <f>номинал!Q9/номинал!P9*100</f>
        <v>136.10034946936628</v>
      </c>
      <c r="R9" s="10">
        <f>номинал!R9/номинал!Q9*100</f>
        <v>109.26963822450864</v>
      </c>
      <c r="S9" s="10">
        <f>номинал!S9/номинал!R9*100</f>
        <v>83.073744294708931</v>
      </c>
    </row>
    <row r="10" spans="1:19" ht="29.25" customHeight="1">
      <c r="A10" s="8" t="s">
        <v>7</v>
      </c>
      <c r="B10" s="12">
        <v>178.8</v>
      </c>
      <c r="C10" s="10">
        <f>номинал!C10/номинал!B10*100</f>
        <v>117.69640380947017</v>
      </c>
      <c r="D10" s="10">
        <f>номинал!D10/номинал!C10*100</f>
        <v>114.42785995266367</v>
      </c>
      <c r="E10" s="10">
        <f>номинал!E10/номинал!D10*100</f>
        <v>176.85348392652048</v>
      </c>
      <c r="F10" s="10">
        <f>номинал!F10/номинал!E10*100</f>
        <v>79.514388874564006</v>
      </c>
      <c r="G10" s="10">
        <f>номинал!G10/номинал!F10*100</f>
        <v>86.020909911952387</v>
      </c>
      <c r="H10" s="10">
        <f>номинал!H10/номинал!G10*100</f>
        <v>117.64313212096073</v>
      </c>
      <c r="I10" s="10">
        <f>номинал!I10/номинал!H10*100</f>
        <v>81.809726331021395</v>
      </c>
      <c r="J10" s="10">
        <f>номинал!J10/номинал!I10*100</f>
        <v>112.51308906399584</v>
      </c>
      <c r="K10" s="10">
        <f>номинал!K10/номинал!J10*100</f>
        <v>199.48947834622106</v>
      </c>
      <c r="L10" s="10">
        <f>номинал!L10/номинал!K10*100</f>
        <v>51.431378725829923</v>
      </c>
      <c r="M10" s="10">
        <f>номинал!M10/номинал!L10*100</f>
        <v>96.683262506914929</v>
      </c>
      <c r="N10" s="10">
        <f>номинал!N10/номинал!M10*100</f>
        <v>106.55111940598678</v>
      </c>
      <c r="O10" s="10">
        <f>номинал!O10/номинал!N10*100</f>
        <v>114.93661783081225</v>
      </c>
      <c r="P10" s="10">
        <f>номинал!P10/номинал!O10*100</f>
        <v>194.50484574335746</v>
      </c>
      <c r="Q10" s="10">
        <f>номинал!Q10/номинал!P10*100</f>
        <v>125.79670401575129</v>
      </c>
      <c r="R10" s="10">
        <f>номинал!R10/номинал!Q10*100</f>
        <v>60.500889291586965</v>
      </c>
      <c r="S10" s="10">
        <f>номинал!S10/номинал!R10*100</f>
        <v>81.493743850069833</v>
      </c>
    </row>
    <row r="11" spans="1:19" ht="29.25" customHeight="1">
      <c r="A11" s="8" t="s">
        <v>8</v>
      </c>
      <c r="B11" s="13"/>
      <c r="C11" s="4"/>
      <c r="D11" s="4"/>
      <c r="E11" s="4"/>
      <c r="F11" s="4"/>
      <c r="G11" s="4"/>
      <c r="H11" s="4"/>
      <c r="I11" s="4"/>
      <c r="J11" s="4"/>
      <c r="K11" s="10"/>
      <c r="L11" s="10">
        <f>номинал!L11/номинал!K11*100</f>
        <v>136.88721906004636</v>
      </c>
      <c r="M11" s="10">
        <f>номинал!M11/номинал!L11*100</f>
        <v>313.84419426411375</v>
      </c>
      <c r="N11" s="10">
        <f>номинал!N11/номинал!M11*100</f>
        <v>42.529397748725508</v>
      </c>
      <c r="O11" s="10">
        <f>номинал!O11/номинал!N11*100</f>
        <v>167.35148712960284</v>
      </c>
      <c r="P11" s="10">
        <f>номинал!P11/номинал!O11*100</f>
        <v>186.38126140443816</v>
      </c>
      <c r="Q11" s="10">
        <f>номинал!Q11/номинал!P11*100</f>
        <v>107.09079030217379</v>
      </c>
      <c r="R11" s="10">
        <f>номинал!R11/номинал!Q11*100</f>
        <v>122.01923130090518</v>
      </c>
      <c r="S11" s="10">
        <f>номинал!S11/номинал!R11*100</f>
        <v>78.860123349934071</v>
      </c>
    </row>
    <row r="12" spans="1:19" ht="29.25" customHeight="1">
      <c r="A12" s="8" t="s">
        <v>9</v>
      </c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8" t="s">
        <v>10</v>
      </c>
      <c r="B13" s="12">
        <v>100.9</v>
      </c>
      <c r="C13" s="10">
        <f>номинал!C13/номинал!B13*100</f>
        <v>134.16957134060186</v>
      </c>
      <c r="D13" s="10">
        <f>номинал!D13/номинал!C13*100</f>
        <v>106.4292017475335</v>
      </c>
      <c r="E13" s="10">
        <f>номинал!E13/номинал!D13*100</f>
        <v>127.99213126553322</v>
      </c>
      <c r="F13" s="10">
        <f>номинал!F13/номинал!E13*100</f>
        <v>114.53413347287353</v>
      </c>
      <c r="G13" s="10">
        <f>номинал!G13/номинал!F13*100</f>
        <v>124.6811877070086</v>
      </c>
      <c r="H13" s="10">
        <f>номинал!H13/номинал!G13*100</f>
        <v>126.88570764582849</v>
      </c>
      <c r="I13" s="10">
        <f>номинал!I13/номинал!H13*100</f>
        <v>99.105229117910682</v>
      </c>
      <c r="J13" s="10">
        <f>номинал!J13/номинал!I13*100</f>
        <v>102.31105712935589</v>
      </c>
      <c r="K13" s="10">
        <f>номинал!K13/номинал!J13*100</f>
        <v>80.627705106398622</v>
      </c>
      <c r="L13" s="10">
        <f>номинал!L13/номинал!K13*100</f>
        <v>59.562695602376373</v>
      </c>
      <c r="M13" s="10">
        <f>номинал!M13/номинал!L13*100</f>
        <v>20.842404040597987</v>
      </c>
      <c r="N13" s="10">
        <f>номинал!N13/номинал!M13*100</f>
        <v>1010.2116446311644</v>
      </c>
      <c r="O13" s="10">
        <f>номинал!O13/номинал!N13*100</f>
        <v>40.952783859845212</v>
      </c>
      <c r="P13" s="10">
        <f>номинал!P13/номинал!O13*100</f>
        <v>165.50490519019664</v>
      </c>
      <c r="Q13" s="10">
        <f>номинал!Q13/номинал!P13*100</f>
        <v>133.03733335756436</v>
      </c>
      <c r="R13" s="10">
        <f>номинал!R13/номинал!Q13*100</f>
        <v>58.937838204994677</v>
      </c>
      <c r="S13" s="10">
        <f>номинал!S13/номинал!R13*100</f>
        <v>52.9505536491802</v>
      </c>
    </row>
    <row r="14" spans="1:19" ht="30.75" customHeight="1">
      <c r="A14" s="9" t="s">
        <v>11</v>
      </c>
      <c r="B14" s="12">
        <v>128.9</v>
      </c>
      <c r="C14" s="10">
        <f>номинал!C14/номинал!B14*100</f>
        <v>125.54347260115912</v>
      </c>
      <c r="D14" s="10">
        <f>номинал!D14/номинал!C14*100</f>
        <v>126.1276085273384</v>
      </c>
      <c r="E14" s="10">
        <f>номинал!E14/номинал!D14*100</f>
        <v>129.61892069987701</v>
      </c>
      <c r="F14" s="10">
        <f>номинал!F14/номинал!E14*100</f>
        <v>117.03540661610477</v>
      </c>
      <c r="G14" s="10">
        <f>номинал!G14/номинал!F14*100</f>
        <v>118.31383897059541</v>
      </c>
      <c r="H14" s="10">
        <f>номинал!H14/номинал!G14*100</f>
        <v>119.61093481682778</v>
      </c>
      <c r="I14" s="10">
        <f>номинал!I14/номинал!H14*100</f>
        <v>115.14811495325226</v>
      </c>
      <c r="J14" s="10">
        <f>номинал!J14/номинал!I14*100</f>
        <v>119.48594637442827</v>
      </c>
      <c r="K14" s="10">
        <f>номинал!K14/номинал!J14*100</f>
        <v>113.8210312625328</v>
      </c>
      <c r="L14" s="10">
        <f>номинал!L14/номинал!K14*100</f>
        <v>109.11467632650933</v>
      </c>
      <c r="M14" s="10">
        <f>номинал!M14/номинал!L14*100</f>
        <v>110.80914182639927</v>
      </c>
      <c r="N14" s="10">
        <f>номинал!N14/номинал!M14*100</f>
        <v>111.88282681338035</v>
      </c>
      <c r="O14" s="10">
        <f>номинал!O14/номинал!N14*100</f>
        <v>109.78935955099773</v>
      </c>
      <c r="P14" s="10">
        <f>номинал!P14/номинал!O14*100</f>
        <v>108.5660974758532</v>
      </c>
      <c r="Q14" s="10">
        <f>номинал!Q14/номинал!P14*100</f>
        <v>110.80529167272071</v>
      </c>
      <c r="R14" s="10">
        <f>номинал!R14/номинал!Q14*100</f>
        <v>103.31506023449128</v>
      </c>
      <c r="S14" s="10">
        <f>номинал!S14/номинал!R14*100</f>
        <v>103.06248679245809</v>
      </c>
    </row>
    <row r="15" spans="1:19" ht="25.5" customHeight="1">
      <c r="A15" s="9" t="s">
        <v>12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" customHeight="1">
      <c r="A16" s="9" t="s">
        <v>13</v>
      </c>
      <c r="B16" s="14">
        <v>128.9</v>
      </c>
      <c r="C16" s="11">
        <f>номинал!C16/номинал!B16*100</f>
        <v>125.54347260115912</v>
      </c>
      <c r="D16" s="11">
        <f>номинал!D16/номинал!C16*100</f>
        <v>126.1276085273384</v>
      </c>
      <c r="E16" s="11">
        <f>номинал!E16/номинал!D16*100</f>
        <v>129.61892069987701</v>
      </c>
      <c r="F16" s="11">
        <f>номинал!F16/номинал!E16*100</f>
        <v>117.03540661610477</v>
      </c>
      <c r="G16" s="11">
        <f>номинал!G16/номинал!F16*100</f>
        <v>118.31383897059541</v>
      </c>
      <c r="H16" s="11">
        <f>номинал!H16/номинал!G16*100</f>
        <v>119.61093481682778</v>
      </c>
      <c r="I16" s="11">
        <f>номинал!I16/номинал!H16*100</f>
        <v>115.14811495325226</v>
      </c>
      <c r="J16" s="11">
        <f>номинал!J16/номинал!I16*100</f>
        <v>119.48594637442827</v>
      </c>
      <c r="K16" s="11">
        <f>номинал!K16/номинал!J16*100</f>
        <v>113.8210312625328</v>
      </c>
      <c r="L16" s="11">
        <f>номинал!L16/номинал!K16*100</f>
        <v>109.11467632650933</v>
      </c>
      <c r="M16" s="11">
        <f>номинал!M16/номинал!L16*100</f>
        <v>110.80914182639927</v>
      </c>
      <c r="N16" s="11">
        <f>номинал!N16/номинал!M16*100</f>
        <v>111.88282681338035</v>
      </c>
      <c r="O16" s="11">
        <f>номинал!O16/номинал!N16*100</f>
        <v>109.78935955099773</v>
      </c>
      <c r="P16" s="11">
        <f>номинал!P16/номинал!O16*100</f>
        <v>108.5660974758532</v>
      </c>
      <c r="Q16" s="11">
        <f>номинал!Q16/номинал!P16*100</f>
        <v>110.80529167272071</v>
      </c>
      <c r="R16" s="11">
        <f>номинал!R16/номинал!Q16*100</f>
        <v>103.31506023449128</v>
      </c>
      <c r="S16" s="11">
        <f>номинал!S16/номинал!R16*100</f>
        <v>103.06248679245809</v>
      </c>
    </row>
    <row r="17" spans="1:19">
      <c r="A17" s="6" t="s">
        <v>14</v>
      </c>
      <c r="B17" s="7">
        <v>2000</v>
      </c>
      <c r="C17" s="7">
        <v>2001</v>
      </c>
      <c r="D17" s="7">
        <v>2002</v>
      </c>
      <c r="E17" s="7">
        <v>2003</v>
      </c>
      <c r="F17" s="7">
        <v>2004</v>
      </c>
      <c r="G17" s="7">
        <v>2005</v>
      </c>
      <c r="H17" s="7">
        <v>2006</v>
      </c>
      <c r="I17" s="7">
        <v>2007</v>
      </c>
      <c r="J17" s="7">
        <v>2008</v>
      </c>
      <c r="K17" s="7">
        <v>2009</v>
      </c>
      <c r="L17" s="7">
        <v>2010</v>
      </c>
      <c r="M17" s="7">
        <v>2011</v>
      </c>
      <c r="N17" s="7">
        <v>2012</v>
      </c>
      <c r="O17" s="7">
        <v>2013</v>
      </c>
      <c r="P17" s="7">
        <v>2014</v>
      </c>
      <c r="Q17" s="7">
        <v>2015</v>
      </c>
      <c r="R17" s="7">
        <v>2016</v>
      </c>
      <c r="S17" s="7">
        <v>2017</v>
      </c>
    </row>
    <row r="18" spans="1:19" ht="29.25" customHeight="1">
      <c r="A18" s="8" t="s">
        <v>15</v>
      </c>
      <c r="B18" s="12">
        <v>129.69999999999999</v>
      </c>
      <c r="C18" s="10">
        <f>номинал!C18/номинал!B18*100</f>
        <v>122.98053790746903</v>
      </c>
      <c r="D18" s="10">
        <f>номинал!D18/номинал!C18*100</f>
        <v>124.98427740130684</v>
      </c>
      <c r="E18" s="10">
        <f>номинал!E18/номинал!D18*100</f>
        <v>137.93051815718206</v>
      </c>
      <c r="F18" s="10">
        <f>номинал!F18/номинал!E18*100</f>
        <v>115.87927044833681</v>
      </c>
      <c r="G18" s="10">
        <f>номинал!G18/номинал!F18*100</f>
        <v>119.57273120055787</v>
      </c>
      <c r="H18" s="10">
        <f>номинал!H18/номинал!G18*100</f>
        <v>122.34346104645235</v>
      </c>
      <c r="I18" s="10">
        <f>номинал!I18/номинал!H18*100</f>
        <v>117.17228567063826</v>
      </c>
      <c r="J18" s="10">
        <f>номинал!J18/номинал!I18*100</f>
        <v>117.93257500871242</v>
      </c>
      <c r="K18" s="10">
        <f>номинал!K18/номинал!J18*100</f>
        <v>114.42386263264981</v>
      </c>
      <c r="L18" s="10">
        <f>номинал!L18/номинал!K18*100</f>
        <v>110.60507467242348</v>
      </c>
      <c r="M18" s="10">
        <f>номинал!M18/номинал!L18*100</f>
        <v>110.50785692444521</v>
      </c>
      <c r="N18" s="10">
        <f>номинал!N18/номинал!M18*100</f>
        <v>109.55782614157488</v>
      </c>
      <c r="O18" s="10">
        <f>номинал!O18/номинал!N18*100</f>
        <v>109.8693118634575</v>
      </c>
      <c r="P18" s="10">
        <f>номинал!P18/номинал!O18*100</f>
        <v>113.61759502419568</v>
      </c>
      <c r="Q18" s="10">
        <f>номинал!Q18/номинал!P18*100</f>
        <v>110.65156777383936</v>
      </c>
      <c r="R18" s="10">
        <f>номинал!R18/номинал!Q18*100</f>
        <v>108.3512211761519</v>
      </c>
      <c r="S18" s="10">
        <f>номинал!S18/номинал!R18*100</f>
        <v>105.53102453020438</v>
      </c>
    </row>
    <row r="19" spans="1:19" ht="29.25" customHeight="1">
      <c r="A19" s="8" t="s">
        <v>16</v>
      </c>
      <c r="B19" s="12">
        <v>125.1</v>
      </c>
      <c r="C19" s="10">
        <f>номинал!C19/номинал!B19*100</f>
        <v>140.78647946779273</v>
      </c>
      <c r="D19" s="10">
        <f>номинал!D19/номинал!C19*100</f>
        <v>139.36708703472519</v>
      </c>
      <c r="E19" s="10">
        <f>номинал!E19/номинал!D19*100</f>
        <v>142.31284582786711</v>
      </c>
      <c r="F19" s="10">
        <f>номинал!F19/номинал!E19*100</f>
        <v>117.15378550115972</v>
      </c>
      <c r="G19" s="10">
        <f>номинал!G19/номинал!F19*100</f>
        <v>111.63031733224868</v>
      </c>
      <c r="H19" s="10">
        <f>номинал!H19/номинал!G19*100</f>
        <v>123.61712430368492</v>
      </c>
      <c r="I19" s="10">
        <f>номинал!I19/номинал!H19*100</f>
        <v>126.60280643169331</v>
      </c>
      <c r="J19" s="10">
        <f>номинал!J19/номинал!I19*100</f>
        <v>126.65806063101002</v>
      </c>
      <c r="K19" s="10">
        <f>номинал!K19/номинал!J19*100</f>
        <v>111.08649970807285</v>
      </c>
      <c r="L19" s="10">
        <f>номинал!L19/номинал!K19*100</f>
        <v>112.0317787750293</v>
      </c>
      <c r="M19" s="10">
        <f>номинал!M19/номинал!L19*100</f>
        <v>121.32291625468019</v>
      </c>
      <c r="N19" s="10">
        <f>номинал!N19/номинал!M19*100</f>
        <v>127.3023516282028</v>
      </c>
      <c r="O19" s="10">
        <f>номинал!O19/номинал!N19*100</f>
        <v>120.29465160901742</v>
      </c>
      <c r="P19" s="10">
        <f>номинал!P19/номинал!O19*100</f>
        <v>112.20223999429371</v>
      </c>
      <c r="Q19" s="10">
        <f>номинал!Q19/номинал!P19*100</f>
        <v>105.66201223687695</v>
      </c>
      <c r="R19" s="10">
        <f>номинал!R19/номинал!Q19*100</f>
        <v>106.21628774141543</v>
      </c>
      <c r="S19" s="10">
        <f>номинал!S19/номинал!R19*100</f>
        <v>101.5549686773372</v>
      </c>
    </row>
    <row r="20" spans="1:19" ht="29.25" customHeight="1">
      <c r="A20" s="8" t="s">
        <v>17</v>
      </c>
      <c r="B20" s="12">
        <v>151.69999999999999</v>
      </c>
      <c r="C20" s="10">
        <f>номинал!C20/номинал!B20*100</f>
        <v>125.38830582704487</v>
      </c>
      <c r="D20" s="10">
        <f>номинал!D20/номинал!C20*100</f>
        <v>127.65729595195781</v>
      </c>
      <c r="E20" s="10">
        <f>номинал!E20/номинал!D20*100</f>
        <v>162.81201202705194</v>
      </c>
      <c r="F20" s="10">
        <f>номинал!F20/номинал!E20*100</f>
        <v>83.231089011884805</v>
      </c>
      <c r="G20" s="10">
        <f>номинал!G20/номинал!F20*100</f>
        <v>173.87692642081166</v>
      </c>
      <c r="H20" s="10">
        <f>номинал!H20/номинал!G20*100</f>
        <v>119.7275726995759</v>
      </c>
      <c r="I20" s="10">
        <f>номинал!I20/номинал!H20*100</f>
        <v>102.51679703433803</v>
      </c>
      <c r="J20" s="10">
        <f>номинал!J20/номинал!I20*100</f>
        <v>22.291370997070036</v>
      </c>
      <c r="K20" s="10">
        <f>номинал!K20/номинал!J20*100</f>
        <v>635.1604009770092</v>
      </c>
      <c r="L20" s="10">
        <f>номинал!L20/номинал!K20*100</f>
        <v>152.75280955320164</v>
      </c>
      <c r="M20" s="10">
        <f>номинал!M20/номинал!L20*100</f>
        <v>94.340073717078894</v>
      </c>
      <c r="N20" s="10">
        <f>номинал!N20/номинал!M20*100</f>
        <v>161.79993383777483</v>
      </c>
      <c r="O20" s="10">
        <f>номинал!O20/номинал!N20*100</f>
        <v>107.54819396927088</v>
      </c>
      <c r="P20" s="10">
        <f>номинал!P20/номинал!O20*100</f>
        <v>26.555298124319798</v>
      </c>
      <c r="Q20" s="10">
        <f>номинал!Q20/номинал!P20*100</f>
        <v>423.14163289831708</v>
      </c>
      <c r="R20" s="10">
        <f>номинал!R20/номинал!Q20*100</f>
        <v>79.118190926188859</v>
      </c>
      <c r="S20" s="10">
        <f>номинал!S20/номинал!R20*100</f>
        <v>104.67766237581593</v>
      </c>
    </row>
    <row r="21" spans="1:19" ht="29.25" customHeight="1">
      <c r="A21" s="8" t="s">
        <v>18</v>
      </c>
      <c r="B21" s="12">
        <v>166.6</v>
      </c>
      <c r="C21" s="10">
        <f>номинал!C21/номинал!B21*100</f>
        <v>148.65619568757316</v>
      </c>
      <c r="D21" s="10">
        <f>номинал!D21/номинал!C21*100</f>
        <v>172.82348169180278</v>
      </c>
      <c r="E21" s="10">
        <f>номинал!E21/номинал!D21*100</f>
        <v>58.601504099121939</v>
      </c>
      <c r="F21" s="10">
        <f>номинал!F21/номинал!E21*100</f>
        <v>494.85019629008525</v>
      </c>
      <c r="G21" s="10">
        <f>номинал!G21/номинал!F21*100</f>
        <v>81.386447148032246</v>
      </c>
      <c r="H21" s="10">
        <f>номинал!H21/номинал!G21*100</f>
        <v>182.43024778217037</v>
      </c>
      <c r="I21" s="10">
        <f>номинал!I21/номинал!H21*100</f>
        <v>160.21594551223657</v>
      </c>
      <c r="J21" s="10">
        <f>номинал!J21/номинал!I21*100</f>
        <v>150.14091554164693</v>
      </c>
      <c r="K21" s="10">
        <f>номинал!K21/номинал!J21*100</f>
        <v>69.135287071265367</v>
      </c>
      <c r="L21" s="10">
        <f>номинал!L21/номинал!K21*100</f>
        <v>144.99579760125854</v>
      </c>
      <c r="M21" s="10">
        <f>номинал!M21/номинал!L21*100</f>
        <v>159.4487821077042</v>
      </c>
      <c r="N21" s="10">
        <f>номинал!N21/номинал!M21*100</f>
        <v>109.39631122338311</v>
      </c>
      <c r="O21" s="10">
        <f>номинал!O21/номинал!N21*100</f>
        <v>121.83400723549353</v>
      </c>
      <c r="P21" s="10">
        <f>номинал!P21/номинал!O21*100</f>
        <v>123.31030930837595</v>
      </c>
      <c r="Q21" s="10">
        <f>номинал!Q21/номинал!P21*100</f>
        <v>63.496614849270458</v>
      </c>
      <c r="R21" s="10">
        <f>номинал!R21/номинал!Q21*100</f>
        <v>121.99526330820558</v>
      </c>
      <c r="S21" s="10">
        <f>номинал!S21/номинал!R21*100</f>
        <v>115.78422400016008</v>
      </c>
    </row>
    <row r="22" spans="1:19" ht="29.25" customHeight="1">
      <c r="A22" s="8" t="s">
        <v>19</v>
      </c>
      <c r="B22" s="12">
        <v>150.80000000000001</v>
      </c>
      <c r="C22" s="10">
        <f>номинал!C22/номинал!B22*100</f>
        <v>130.83126079402061</v>
      </c>
      <c r="D22" s="10">
        <f>номинал!D22/номинал!C22*100</f>
        <v>144.28715080665515</v>
      </c>
      <c r="E22" s="10">
        <f>номинал!E22/номинал!D22*100</f>
        <v>100.51155525124349</v>
      </c>
      <c r="F22" s="10">
        <f>номинал!F22/номинал!E22*100</f>
        <v>114.16432089591409</v>
      </c>
      <c r="G22" s="10">
        <f>номинал!G22/номинал!F22*100</f>
        <v>110.33586216592055</v>
      </c>
      <c r="H22" s="10">
        <f>номинал!H22/номинал!G22*100</f>
        <v>97.325879061582839</v>
      </c>
      <c r="I22" s="10">
        <f>номинал!I22/номинал!H22*100</f>
        <v>95.103148883471974</v>
      </c>
      <c r="J22" s="10">
        <f>номинал!J22/номинал!I22*100</f>
        <v>176.59598060386188</v>
      </c>
      <c r="K22" s="10">
        <f>номинал!K22/номинал!J22*100</f>
        <v>79.87599064596759</v>
      </c>
      <c r="L22" s="10">
        <f>номинал!L22/номинал!K22*100</f>
        <v>85.982239453447221</v>
      </c>
      <c r="M22" s="10">
        <f>номинал!M22/номинал!L22*100</f>
        <v>127.924190380859</v>
      </c>
      <c r="N22" s="10">
        <f>номинал!N22/номинал!M22*100</f>
        <v>129.66412483020699</v>
      </c>
      <c r="O22" s="10">
        <f>номинал!O22/номинал!N22*100</f>
        <v>96.969065280719633</v>
      </c>
      <c r="P22" s="10">
        <f>номинал!P22/номинал!O22*100</f>
        <v>132.17687545772864</v>
      </c>
      <c r="Q22" s="10">
        <f>номинал!Q22/номинал!P22*100</f>
        <v>64.568485501385567</v>
      </c>
      <c r="R22" s="10">
        <f>номинал!R22/номинал!Q22*100</f>
        <v>101.32000839627575</v>
      </c>
      <c r="S22" s="10">
        <f>номинал!S22/номинал!R22*100</f>
        <v>97.815056601552797</v>
      </c>
    </row>
    <row r="23" spans="1:19" ht="38.25" customHeight="1">
      <c r="A23" s="8" t="s">
        <v>27</v>
      </c>
      <c r="B23" s="12">
        <v>1238.5</v>
      </c>
      <c r="C23" s="10">
        <f>номинал!C23/номинал!B23*100</f>
        <v>239.58532894773131</v>
      </c>
      <c r="D23" s="10">
        <f>номинал!D23/номинал!C23*100</f>
        <v>216.62465169782683</v>
      </c>
      <c r="E23" s="10">
        <f>номинал!E23/номинал!D23*100</f>
        <v>168.57209254048479</v>
      </c>
      <c r="F23" s="10">
        <f>номинал!F23/номинал!E23*100</f>
        <v>150.96984599684905</v>
      </c>
      <c r="G23" s="10">
        <f>номинал!G23/номинал!F23*100</f>
        <v>128.73760832989163</v>
      </c>
      <c r="H23" s="10">
        <f>номинал!H23/номинал!G23*100</f>
        <v>119.47802752394263</v>
      </c>
      <c r="I23" s="10">
        <f>номинал!I23/номинал!H23*100</f>
        <v>100.88849881908155</v>
      </c>
      <c r="J23" s="10">
        <f>номинал!J23/номинал!I23*100</f>
        <v>118.06363120660004</v>
      </c>
      <c r="K23" s="10">
        <f>номинал!K23/номинал!J23*100</f>
        <v>113.85673458673379</v>
      </c>
      <c r="L23" s="10">
        <f>номинал!L23/номинал!K23*100</f>
        <v>136.59822536183094</v>
      </c>
      <c r="M23" s="10">
        <f>номинал!M23/номинал!L23*100</f>
        <v>127.58199906692948</v>
      </c>
      <c r="N23" s="10">
        <f>номинал!N23/номинал!M23*100</f>
        <v>99.753140773436343</v>
      </c>
      <c r="O23" s="10">
        <f>номинал!O23/номинал!N23*100</f>
        <v>103.11646154641616</v>
      </c>
      <c r="P23" s="10">
        <f>номинал!P23/номинал!O23*100</f>
        <v>103.50836029741153</v>
      </c>
      <c r="Q23" s="10">
        <f>номинал!Q23/номинал!P23*100</f>
        <v>87.687133709729494</v>
      </c>
      <c r="R23" s="10">
        <f>номинал!R23/номинал!Q23*100</f>
        <v>74.76317732969359</v>
      </c>
      <c r="S23" s="10">
        <f>номинал!S23/номинал!R23*100</f>
        <v>74.899278412012706</v>
      </c>
    </row>
    <row r="24" spans="1:19" ht="39.75" customHeight="1">
      <c r="A24" s="8" t="s">
        <v>20</v>
      </c>
      <c r="B24" s="12">
        <v>-216.66901706388381</v>
      </c>
      <c r="C24" s="10">
        <f>номинал!C24/номинал!B24*100</f>
        <v>439.58604530070289</v>
      </c>
      <c r="D24" s="10">
        <f>номинал!D24/номинал!C24*100</f>
        <v>203.71593275884194</v>
      </c>
      <c r="E24" s="10">
        <f>номинал!E24/номинал!D24*100</f>
        <v>205.75980540608637</v>
      </c>
      <c r="F24" s="10">
        <f>номинал!F24/номинал!E24*100</f>
        <v>179.57653940712689</v>
      </c>
      <c r="G24" s="10">
        <f>номинал!G24/номинал!F24*100</f>
        <v>261.26270554093378</v>
      </c>
      <c r="H24" s="10">
        <f>номинал!H24/номинал!G24*100</f>
        <v>118.27672963866911</v>
      </c>
      <c r="I24" s="10">
        <f>номинал!I24/номинал!H24*100</f>
        <v>101.92784582495638</v>
      </c>
      <c r="J24" s="10">
        <f>номинал!J24/номинал!I24*100</f>
        <v>93.217180741185771</v>
      </c>
      <c r="K24" s="10">
        <f>номинал!K24/номинал!J24*100</f>
        <v>-28.232261153552056</v>
      </c>
      <c r="L24" s="10">
        <f>номинал!L24/номинал!K24*100</f>
        <v>-616.30280018984342</v>
      </c>
      <c r="M24" s="10">
        <f>номинал!M24/номинал!L24*100</f>
        <v>236.72557852989874</v>
      </c>
      <c r="N24" s="10">
        <f>номинал!N24/номинал!M24*100</f>
        <v>151.93016699197571</v>
      </c>
      <c r="O24" s="10">
        <f>номинал!O24/номинал!N24*100</f>
        <v>87.363500107058741</v>
      </c>
      <c r="P24" s="10">
        <f>номинал!P24/номинал!O24*100</f>
        <v>70.360687880397037</v>
      </c>
      <c r="Q24" s="10">
        <f>номинал!Q24/номинал!P24*100</f>
        <v>-14.716981132075471</v>
      </c>
      <c r="R24" s="10">
        <f>номинал!R24/номинал!Q24*100</f>
        <v>-353.53057199211048</v>
      </c>
      <c r="S24" s="10">
        <f>номинал!S24/номинал!R24*100</f>
        <v>197.56750725284536</v>
      </c>
    </row>
    <row r="25" spans="1:19" ht="29.25" customHeight="1">
      <c r="A25" s="8" t="s">
        <v>21</v>
      </c>
      <c r="B25" s="12">
        <v>125.8</v>
      </c>
      <c r="C25" s="10">
        <f>номинал!C25/номинал!B25*100</f>
        <v>161.32326206031036</v>
      </c>
      <c r="D25" s="10">
        <f>номинал!D25/номинал!C25*100</f>
        <v>172.57009828227763</v>
      </c>
      <c r="E25" s="10">
        <f>номинал!E25/номинал!D25*100</f>
        <v>125.81389920853532</v>
      </c>
      <c r="F25" s="10">
        <f>номинал!F25/номинал!E25*100</f>
        <v>120.99879248002368</v>
      </c>
      <c r="G25" s="10">
        <f>номинал!G25/номинал!F25*100</f>
        <v>249.26918638279503</v>
      </c>
      <c r="H25" s="10">
        <f>номинал!H25/номинал!G25*100</f>
        <v>148.64762122158521</v>
      </c>
      <c r="I25" s="10">
        <f>номинал!I25/номинал!H25*100</f>
        <v>133.98319390997705</v>
      </c>
      <c r="J25" s="10">
        <f>номинал!J25/номинал!I25*100</f>
        <v>133.8765966100425</v>
      </c>
      <c r="K25" s="10">
        <f>номинал!K25/номинал!J25*100</f>
        <v>121.43295012456473</v>
      </c>
      <c r="L25" s="10">
        <f>номинал!L25/номинал!K25*100</f>
        <v>100.70153545835379</v>
      </c>
      <c r="M25" s="10">
        <f>номинал!M25/номинал!L25*100</f>
        <v>81.268121237248991</v>
      </c>
      <c r="N25" s="10">
        <f>номинал!N25/номинал!M25*100</f>
        <v>98.50269810322429</v>
      </c>
      <c r="O25" s="10">
        <f>номинал!O25/номинал!N25*100</f>
        <v>101.04451716539388</v>
      </c>
      <c r="P25" s="10">
        <f>номинал!P25/номинал!O25*100</f>
        <v>98.491567948944621</v>
      </c>
      <c r="Q25" s="10">
        <f>номинал!Q25/номинал!P25*100</f>
        <v>85.858169406261979</v>
      </c>
      <c r="R25" s="10">
        <f>номинал!R25/номинал!Q25*100</f>
        <v>101.10622385453804</v>
      </c>
      <c r="S25" s="10">
        <f>номинал!S25/номинал!R25*100</f>
        <v>89.223198815548926</v>
      </c>
    </row>
    <row r="26" spans="1:19" ht="29.25" customHeight="1">
      <c r="A26" s="8" t="s">
        <v>22</v>
      </c>
      <c r="B26" s="13"/>
      <c r="C26" s="4"/>
      <c r="D26" s="4"/>
      <c r="E26" s="4"/>
      <c r="F26" s="4"/>
      <c r="G26" s="4"/>
      <c r="H26" s="4"/>
      <c r="I26" s="4"/>
      <c r="J26" s="4"/>
      <c r="K26" s="4"/>
      <c r="L26" s="10"/>
      <c r="M26" s="10">
        <f>номинал!M26/номинал!L26*100</f>
        <v>54.566565316493445</v>
      </c>
      <c r="N26" s="10">
        <f>номинал!N26/номинал!M26*100</f>
        <v>168.07189537550178</v>
      </c>
      <c r="O26" s="10">
        <f>номинал!O26/номинал!N26*100</f>
        <v>95.311949843710707</v>
      </c>
      <c r="P26" s="10">
        <f>номинал!P26/номинал!O26*100</f>
        <v>86.767747875607725</v>
      </c>
      <c r="Q26" s="10">
        <f>номинал!Q26/номинал!P26*100</f>
        <v>146.86722072821587</v>
      </c>
      <c r="R26" s="10">
        <f>номинал!R26/номинал!Q26*100</f>
        <v>99.932038188769667</v>
      </c>
      <c r="S26" s="10">
        <f>номинал!S26/номинал!R26*100</f>
        <v>161.16519439270456</v>
      </c>
    </row>
    <row r="27" spans="1:19" ht="39" customHeight="1">
      <c r="A27" s="9" t="s">
        <v>23</v>
      </c>
      <c r="B27" s="14">
        <v>132.80000000000001</v>
      </c>
      <c r="C27" s="11">
        <f>номинал!C27/номинал!B27*100</f>
        <v>127.18644320042438</v>
      </c>
      <c r="D27" s="11">
        <f>номинал!D27/номинал!C27*100</f>
        <v>131.25991138667547</v>
      </c>
      <c r="E27" s="11">
        <f>номинал!E27/номинал!D27*100</f>
        <v>136.35205266499321</v>
      </c>
      <c r="F27" s="11">
        <f>номинал!F27/номинал!E27*100</f>
        <v>118.66802138397819</v>
      </c>
      <c r="G27" s="11">
        <f>номинал!G27/номинал!F27*100</f>
        <v>119.66480757317481</v>
      </c>
      <c r="H27" s="11">
        <f>номинал!H27/номинал!G27*100</f>
        <v>123.35990006627833</v>
      </c>
      <c r="I27" s="11">
        <f>номинал!I27/номинал!H27*100</f>
        <v>117.95347649649844</v>
      </c>
      <c r="J27" s="11">
        <f>номинал!J27/номинал!I27*100</f>
        <v>120.24635599001539</v>
      </c>
      <c r="K27" s="11">
        <f>номинал!K27/номинал!J27*100</f>
        <v>117.49161897989535</v>
      </c>
      <c r="L27" s="11">
        <f>номинал!L27/номинал!K27*100</f>
        <v>109.7886543266289</v>
      </c>
      <c r="M27" s="11">
        <f>номинал!M27/номинал!L27*100</f>
        <v>108.31749131701815</v>
      </c>
      <c r="N27" s="11">
        <f>номинал!N27/номинал!M27*100</f>
        <v>109.78153325654694</v>
      </c>
      <c r="O27" s="11">
        <f>номинал!O27/номинал!N27*100</f>
        <v>112.51583129954798</v>
      </c>
      <c r="P27" s="11">
        <f>номинал!P27/номинал!O27*100</f>
        <v>111.58365679093029</v>
      </c>
      <c r="Q27" s="11">
        <f>номинал!Q27/номинал!P27*100</f>
        <v>113.14464186551194</v>
      </c>
      <c r="R27" s="11">
        <f>номинал!R27/номинал!Q27*100</f>
        <v>101.98758303677894</v>
      </c>
      <c r="S27" s="11">
        <f>номинал!S27/номинал!R27*100</f>
        <v>101.71049139144365</v>
      </c>
    </row>
    <row r="28" spans="1:19" ht="39" customHeight="1">
      <c r="A28" s="9" t="s">
        <v>24</v>
      </c>
      <c r="B28" s="12">
        <v>119.5</v>
      </c>
      <c r="C28" s="10">
        <f>номинал!C28/номинал!B28*100</f>
        <v>121.08092999251134</v>
      </c>
      <c r="D28" s="10">
        <f>номинал!D28/номинал!C28*100</f>
        <v>111.48461283409117</v>
      </c>
      <c r="E28" s="10">
        <f>номинал!E28/номинал!D28*100</f>
        <v>107.00103726655028</v>
      </c>
      <c r="F28" s="10">
        <f>номинал!F28/номинал!E28*100</f>
        <v>110.04677339770323</v>
      </c>
      <c r="G28" s="10">
        <f>номинал!G28/номинал!F28*100</f>
        <v>112.07778060634574</v>
      </c>
      <c r="H28" s="10">
        <f>номинал!H28/номинал!G28*100</f>
        <v>101.13428386231547</v>
      </c>
      <c r="I28" s="10">
        <f>номинал!I28/номинал!H28*100</f>
        <v>98.283505655440948</v>
      </c>
      <c r="J28" s="10">
        <f>номинал!J28/номинал!I28*100</f>
        <v>113.99982828251292</v>
      </c>
      <c r="K28" s="10">
        <f>номинал!K28/номинал!J28*100</f>
        <v>85.887818725087968</v>
      </c>
      <c r="L28" s="10">
        <f>номинал!L28/номинал!K28*100</f>
        <v>102.09840598349736</v>
      </c>
      <c r="M28" s="10">
        <f>номинал!M28/номинал!L28*100</f>
        <v>138.70156337236637</v>
      </c>
      <c r="N28" s="10">
        <f>номинал!N28/номинал!M28*100</f>
        <v>130.25256893910742</v>
      </c>
      <c r="O28" s="10">
        <f>номинал!O28/номинал!N28*100</f>
        <v>89.700266642749042</v>
      </c>
      <c r="P28" s="10">
        <f>номинал!P28/номинал!O28*100</f>
        <v>80.676962755385816</v>
      </c>
      <c r="Q28" s="10">
        <f>номинал!Q28/номинал!P28*100</f>
        <v>80.90155129196107</v>
      </c>
      <c r="R28" s="10">
        <f>номинал!R28/номинал!Q28*100</f>
        <v>127.04706829435398</v>
      </c>
      <c r="S28" s="10">
        <f>номинал!S28/номинал!R28*100</f>
        <v>122.46532594722129</v>
      </c>
    </row>
    <row r="29" spans="1:19" ht="16.5" customHeight="1">
      <c r="A29" s="18" t="s">
        <v>25</v>
      </c>
      <c r="B29" s="14">
        <v>128.9</v>
      </c>
      <c r="C29" s="11">
        <f>номинал!C29/номинал!B29*100</f>
        <v>125.54347260115912</v>
      </c>
      <c r="D29" s="11">
        <f>номинал!D29/номинал!C29*100</f>
        <v>126.1276085273384</v>
      </c>
      <c r="E29" s="11">
        <f>номинал!E29/номинал!D29*100</f>
        <v>129.61892069987701</v>
      </c>
      <c r="F29" s="11">
        <f>номинал!F29/номинал!E29*100</f>
        <v>117.03540661610477</v>
      </c>
      <c r="G29" s="11">
        <f>номинал!G29/номинал!F29*100</f>
        <v>118.31383897059541</v>
      </c>
      <c r="H29" s="11">
        <f>номинал!H29/номинал!G29*100</f>
        <v>119.61093481682778</v>
      </c>
      <c r="I29" s="11">
        <f>номинал!I29/номинал!H29*100</f>
        <v>115.14811495325226</v>
      </c>
      <c r="J29" s="11">
        <f>номинал!J29/номинал!I29*100</f>
        <v>119.48594637442827</v>
      </c>
      <c r="K29" s="11">
        <f>номинал!K29/номинал!J29*100</f>
        <v>113.8210312625328</v>
      </c>
      <c r="L29" s="11">
        <f>номинал!L29/номинал!K29*100</f>
        <v>109.11467632650933</v>
      </c>
      <c r="M29" s="11">
        <f>номинал!M29/номинал!L29*100</f>
        <v>110.80914182639927</v>
      </c>
      <c r="N29" s="11">
        <f>номинал!N29/номинал!M29*100</f>
        <v>111.88282681338035</v>
      </c>
      <c r="O29" s="11">
        <f>номинал!O29/номинал!N29*100</f>
        <v>109.78935955099773</v>
      </c>
      <c r="P29" s="11">
        <f>номинал!P29/номинал!O29*100</f>
        <v>108.5660974758532</v>
      </c>
      <c r="Q29" s="11">
        <f>номинал!Q29/номинал!P29*100</f>
        <v>110.80529167272071</v>
      </c>
      <c r="R29" s="11">
        <f>номинал!R29/номинал!Q29*100</f>
        <v>103.31506023449128</v>
      </c>
      <c r="S29" s="11">
        <f>номинал!S29/номинал!R29*100</f>
        <v>103.06248679245809</v>
      </c>
    </row>
    <row r="30" spans="1:19">
      <c r="A30" s="17"/>
    </row>
  </sheetData>
  <mergeCells count="2">
    <mergeCell ref="A1:Q1"/>
    <mergeCell ref="A2:Q2"/>
  </mergeCells>
  <pageMargins left="0.39370078740157483" right="0.17" top="0.59055118110236227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номинал</vt:lpstr>
      <vt:lpstr>структура</vt:lpstr>
      <vt:lpstr>темпы</vt:lpstr>
    </vt:vector>
  </TitlesOfParts>
  <Company>Саха(Якутия)стат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p14_PonomarevaVM</dc:creator>
  <cp:lastModifiedBy>p14_ponomarevavm</cp:lastModifiedBy>
  <cp:lastPrinted>2019-04-16T04:57:00Z</cp:lastPrinted>
  <dcterms:created xsi:type="dcterms:W3CDTF">2015-08-19T05:20:33Z</dcterms:created>
  <dcterms:modified xsi:type="dcterms:W3CDTF">2019-04-16T04:57:03Z</dcterms:modified>
</cp:coreProperties>
</file>